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5" i="1" l="1"/>
  <c r="B206" i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J15" i="1"/>
  <c r="I15" i="1"/>
  <c r="I26" i="1" s="1"/>
  <c r="I207" i="1" s="1"/>
  <c r="H15" i="1"/>
  <c r="G15" i="1"/>
  <c r="G26" i="1" s="1"/>
  <c r="G207" i="1" s="1"/>
  <c r="F15" i="1"/>
  <c r="F26" i="1" l="1"/>
  <c r="H26" i="1"/>
  <c r="J26" i="1"/>
  <c r="H207" i="1"/>
  <c r="J207" i="1"/>
  <c r="L26" i="1"/>
  <c r="L207" i="1" s="1"/>
  <c r="F207" i="1"/>
</calcChain>
</file>

<file path=xl/sharedStrings.xml><?xml version="1.0" encoding="utf-8"?>
<sst xmlns="http://schemas.openxmlformats.org/spreadsheetml/2006/main" count="237" uniqueCount="76">
  <si>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</si>
  <si>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</si>
  <si>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</si>
  <si>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</si>
  <si>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</si>
  <si>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</si>
  <si>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</si>
  <si>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</si>
  <si>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</si>
  <si>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</si>
  <si>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</si>
  <si>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</si>
  <si>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</si>
  <si>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</si>
  <si>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</si>
  <si>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</si>
  <si>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</si>
  <si>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</si>
  <si>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</si>
  <si>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</si>
  <si>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</si>
  <si>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</si>
  <si>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</si>
  <si>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</si>
  <si>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</si>
  <si>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</si>
  <si>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</si>
  <si>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</si>
  <si>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</si>
  <si>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</si>
  <si>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</si>
  <si>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</si>
  <si>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</si>
  <si>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</si>
  <si>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</si>
  <si>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</si>
  <si>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</si>
  <si>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</si>
  <si>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</si>
  <si>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рубленная с соусом сметанным\макароны отварные с маслом</t>
  </si>
  <si>
    <t>Чай с сахаром</t>
  </si>
  <si>
    <t>Батон пшеничный</t>
  </si>
  <si>
    <t>Салат из капусты белокачанной</t>
  </si>
  <si>
    <t>сок</t>
  </si>
  <si>
    <t>Фрикадельки мясные с соусом томатным,каша гречневая рассыпчатая</t>
  </si>
  <si>
    <t>Компот из сухофруктов с С-витамином</t>
  </si>
  <si>
    <t>Яблоко</t>
  </si>
  <si>
    <t>470\587\302</t>
  </si>
  <si>
    <t>453\600\416</t>
  </si>
  <si>
    <t>Плов с курицей</t>
  </si>
  <si>
    <t>Кисломолочный продукт "Снежок"</t>
  </si>
  <si>
    <t>Салат из капусты белокочанной с морковью</t>
  </si>
  <si>
    <t>Картофельное пюре</t>
  </si>
  <si>
    <t>Сельдь с луком и маслом</t>
  </si>
  <si>
    <t>Мини-рулетик</t>
  </si>
  <si>
    <t>Тефтель из говядины с соусом томат./макароны отварные с маслом</t>
  </si>
  <si>
    <t>Кисель с С-витамином</t>
  </si>
  <si>
    <t>516\587\461</t>
  </si>
  <si>
    <t>Борщ со сметаной</t>
  </si>
  <si>
    <t>Какао с молоком</t>
  </si>
  <si>
    <t>Сок</t>
  </si>
  <si>
    <t>Батон пшеничный, гренки</t>
  </si>
  <si>
    <t>Биточки мясные с соусом сметанным\Картофельное пюре</t>
  </si>
  <si>
    <t>Салат "Свеколка"</t>
  </si>
  <si>
    <t>451\520\600</t>
  </si>
  <si>
    <t>Каша вязкая молочная из пшена с маслом</t>
  </si>
  <si>
    <t>Кофейный напиток</t>
  </si>
  <si>
    <t>Сыр (порциями)</t>
  </si>
  <si>
    <t>Напиток сокосодержащий</t>
  </si>
  <si>
    <t>386\511</t>
  </si>
  <si>
    <t>Макароны отварные с маслом,гуляш из говядины</t>
  </si>
  <si>
    <t>516\437</t>
  </si>
  <si>
    <t>Рыба тушеная в томате с овощами,рис отварной</t>
  </si>
  <si>
    <t>Апельсины</t>
  </si>
  <si>
    <t>Директор школы</t>
  </si>
  <si>
    <t>Елисеева А.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</si>
</sst>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9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3" xfId="0" applyFill="1" applyBorder="1" applyAlignment="1" applyProtection="1">
      <alignment wrapText="1"/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0" fillId="4" borderId="25" xfId="0" applyFill="1" applyBorder="1" applyAlignment="1" applyProtection="1">
      <alignment wrapText="1"/>
      <protection locked="0"/>
    </xf>
    <xf numFmtId="0" fontId="0" fillId="4" borderId="27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1" fontId="0" fillId="4" borderId="25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0" fontId="0" fillId="4" borderId="26" xfId="0" applyFill="1" applyBorder="1" applyAlignment="1" applyProtection="1">
      <alignment wrapText="1"/>
      <protection locked="0"/>
    </xf>
    <xf numFmtId="2" fontId="0" fillId="4" borderId="24" xfId="0" applyNumberFormat="1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74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75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350</v>
      </c>
      <c r="G6" s="39">
        <v>22.93</v>
      </c>
      <c r="H6" s="39">
        <v>27.5</v>
      </c>
      <c r="I6" s="39">
        <v>63.59</v>
      </c>
      <c r="J6" s="39">
        <v>594.78</v>
      </c>
      <c r="K6" s="40" t="s">
        <v>48</v>
      </c>
      <c r="L6" s="39">
        <v>42.46</v>
      </c>
    </row>
    <row r="7" spans="1:12" ht="15" x14ac:dyDescent="0.25">
      <c r="A7" s="23"/>
      <c r="B7" s="15"/>
      <c r="C7" s="11"/>
      <c r="D7" s="6"/>
      <c r="E7" s="51" t="s">
        <v>42</v>
      </c>
      <c r="F7" s="42">
        <v>100</v>
      </c>
      <c r="G7" s="42">
        <v>1.41</v>
      </c>
      <c r="H7" s="42">
        <v>5.08</v>
      </c>
      <c r="I7" s="42">
        <v>9.02</v>
      </c>
      <c r="J7" s="42">
        <v>87.4</v>
      </c>
      <c r="K7" s="43">
        <v>43</v>
      </c>
      <c r="L7" s="42">
        <v>3.18</v>
      </c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42">
        <v>200</v>
      </c>
      <c r="G8" s="42">
        <v>0.2</v>
      </c>
      <c r="H8" s="42">
        <v>0</v>
      </c>
      <c r="I8" s="42">
        <v>14</v>
      </c>
      <c r="J8" s="42">
        <v>56</v>
      </c>
      <c r="K8" s="43">
        <v>685</v>
      </c>
      <c r="L8" s="42">
        <v>3.51</v>
      </c>
    </row>
    <row r="9" spans="1:12" ht="15" x14ac:dyDescent="0.25">
      <c r="A9" s="23"/>
      <c r="B9" s="15"/>
      <c r="C9" s="11"/>
      <c r="D9" s="7" t="s">
        <v>23</v>
      </c>
      <c r="E9" s="51" t="s">
        <v>41</v>
      </c>
      <c r="F9" s="42">
        <v>50</v>
      </c>
      <c r="G9" s="42">
        <v>1.58</v>
      </c>
      <c r="H9" s="42">
        <v>0.2</v>
      </c>
      <c r="I9" s="42">
        <v>9.66</v>
      </c>
      <c r="J9" s="42">
        <v>52.2</v>
      </c>
      <c r="K9" s="43"/>
      <c r="L9" s="42">
        <v>4.4800000000000004</v>
      </c>
    </row>
    <row r="10" spans="1:12" ht="15" x14ac:dyDescent="0.25">
      <c r="A10" s="23"/>
      <c r="B10" s="15"/>
      <c r="C10" s="11"/>
      <c r="D10" s="7" t="s">
        <v>24</v>
      </c>
      <c r="E10" s="52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7"/>
      <c r="E11" s="52" t="s">
        <v>43</v>
      </c>
      <c r="F11" s="42">
        <v>200</v>
      </c>
      <c r="G11" s="57">
        <v>0</v>
      </c>
      <c r="H11" s="57">
        <v>0</v>
      </c>
      <c r="I11" s="58">
        <v>19.600000000000001</v>
      </c>
      <c r="J11" s="42">
        <v>80</v>
      </c>
      <c r="K11" s="43"/>
      <c r="L11" s="42">
        <v>22</v>
      </c>
    </row>
    <row r="12" spans="1:12" ht="15" x14ac:dyDescent="0.25">
      <c r="A12" s="23"/>
      <c r="B12" s="15"/>
      <c r="C12" s="11"/>
      <c r="D12" s="6"/>
      <c r="E12" s="53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5"/>
      <c r="C13" s="11"/>
      <c r="D13" s="6"/>
      <c r="E13" s="5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3"/>
      <c r="B14" s="15"/>
      <c r="C14" s="11"/>
      <c r="D14" s="6"/>
      <c r="E14" s="52"/>
      <c r="F14" s="42"/>
      <c r="G14" s="42"/>
      <c r="H14" s="42"/>
      <c r="I14" s="42"/>
      <c r="J14" s="42"/>
      <c r="K14" s="43"/>
      <c r="L14" s="42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900</v>
      </c>
      <c r="G15" s="19">
        <f t="shared" ref="G15:J15" si="0">SUM(G6:G14)</f>
        <v>26.119999999999997</v>
      </c>
      <c r="H15" s="19">
        <f t="shared" si="0"/>
        <v>32.78</v>
      </c>
      <c r="I15" s="19">
        <f t="shared" si="0"/>
        <v>115.87</v>
      </c>
      <c r="J15" s="19">
        <f t="shared" si="0"/>
        <v>870.38</v>
      </c>
      <c r="K15" s="25"/>
      <c r="L15" s="19">
        <f>SUM(L6:L14)</f>
        <v>75.63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30</v>
      </c>
      <c r="E20" s="52"/>
      <c r="F20" s="42"/>
      <c r="G20" s="57"/>
      <c r="H20" s="57"/>
      <c r="I20" s="58"/>
      <c r="J20" s="42"/>
      <c r="K20" s="43"/>
      <c r="L20" s="42"/>
    </row>
    <row r="21" spans="1:12" ht="15" x14ac:dyDescent="0.25">
      <c r="A21" s="23"/>
      <c r="B21" s="15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1">SUM(G16:G24)</f>
        <v>0</v>
      </c>
      <c r="H25" s="19">
        <f t="shared" si="1"/>
        <v>0</v>
      </c>
      <c r="I25" s="19">
        <f t="shared" si="1"/>
        <v>0</v>
      </c>
      <c r="J25" s="19">
        <f t="shared" si="1"/>
        <v>0</v>
      </c>
      <c r="K25" s="25"/>
      <c r="L25" s="19">
        <f t="shared" ref="L25" si="2">SUM(L16:L24)</f>
        <v>0</v>
      </c>
    </row>
    <row r="26" spans="1:12" ht="15.75" thickBot="1" x14ac:dyDescent="0.25">
      <c r="A26" s="29">
        <f>A6</f>
        <v>1</v>
      </c>
      <c r="B26" s="30">
        <f>B6</f>
        <v>1</v>
      </c>
      <c r="C26" s="66" t="s">
        <v>4</v>
      </c>
      <c r="D26" s="67"/>
      <c r="E26" s="31"/>
      <c r="F26" s="32">
        <f>F15+F25</f>
        <v>900</v>
      </c>
      <c r="G26" s="32">
        <f t="shared" ref="G26:J26" si="3">G15+G25</f>
        <v>26.119999999999997</v>
      </c>
      <c r="H26" s="32">
        <f t="shared" si="3"/>
        <v>32.78</v>
      </c>
      <c r="I26" s="32">
        <f t="shared" si="3"/>
        <v>115.87</v>
      </c>
      <c r="J26" s="54">
        <f t="shared" si="3"/>
        <v>870.38</v>
      </c>
      <c r="K26" s="32"/>
      <c r="L26" s="32">
        <f t="shared" ref="L26" si="4">L15+L25</f>
        <v>75.63</v>
      </c>
    </row>
    <row r="27" spans="1:12" ht="30" x14ac:dyDescent="0.25">
      <c r="A27" s="14">
        <v>1</v>
      </c>
      <c r="B27" s="15">
        <v>2</v>
      </c>
      <c r="C27" s="22" t="s">
        <v>20</v>
      </c>
      <c r="D27" s="5" t="s">
        <v>21</v>
      </c>
      <c r="E27" s="50" t="s">
        <v>44</v>
      </c>
      <c r="F27" s="39">
        <v>350</v>
      </c>
      <c r="G27" s="59">
        <v>21.48</v>
      </c>
      <c r="H27" s="59">
        <v>19.8</v>
      </c>
      <c r="I27" s="60">
        <v>39.369999999999997</v>
      </c>
      <c r="J27" s="56">
        <v>512.79999999999995</v>
      </c>
      <c r="K27" s="40" t="s">
        <v>47</v>
      </c>
      <c r="L27" s="39">
        <v>42.41</v>
      </c>
    </row>
    <row r="28" spans="1:12" ht="15" x14ac:dyDescent="0.25">
      <c r="A28" s="14"/>
      <c r="B28" s="15"/>
      <c r="C28" s="11"/>
      <c r="D28" s="6"/>
      <c r="E28" s="51" t="s">
        <v>45</v>
      </c>
      <c r="F28" s="42">
        <v>200</v>
      </c>
      <c r="G28" s="61">
        <v>0.33</v>
      </c>
      <c r="H28" s="61">
        <v>0.01</v>
      </c>
      <c r="I28" s="62">
        <v>28.81</v>
      </c>
      <c r="J28" s="55">
        <v>117.75</v>
      </c>
      <c r="K28" s="43">
        <v>639</v>
      </c>
      <c r="L28" s="42">
        <v>12.5</v>
      </c>
    </row>
    <row r="29" spans="1:12" ht="15" x14ac:dyDescent="0.25">
      <c r="A29" s="14"/>
      <c r="B29" s="15"/>
      <c r="C29" s="11"/>
      <c r="D29" s="7" t="s">
        <v>22</v>
      </c>
      <c r="E29" s="5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7" t="s">
        <v>23</v>
      </c>
      <c r="E30" s="51" t="s">
        <v>41</v>
      </c>
      <c r="F30" s="42">
        <v>50</v>
      </c>
      <c r="G30" s="61">
        <v>1.58</v>
      </c>
      <c r="H30" s="61">
        <v>0.2</v>
      </c>
      <c r="I30" s="62">
        <v>9.66</v>
      </c>
      <c r="J30" s="42">
        <v>52.2</v>
      </c>
      <c r="K30" s="43"/>
      <c r="L30" s="42">
        <v>4.4800000000000004</v>
      </c>
    </row>
    <row r="31" spans="1:12" ht="15" x14ac:dyDescent="0.25">
      <c r="A31" s="14"/>
      <c r="B31" s="15"/>
      <c r="C31" s="11"/>
      <c r="D31" s="7" t="s">
        <v>24</v>
      </c>
      <c r="E31" s="41" t="s">
        <v>46</v>
      </c>
      <c r="F31" s="42">
        <v>100</v>
      </c>
      <c r="G31" s="42">
        <v>0.4</v>
      </c>
      <c r="H31" s="42">
        <v>0</v>
      </c>
      <c r="I31" s="42">
        <v>9.8000000000000007</v>
      </c>
      <c r="J31" s="42">
        <v>47</v>
      </c>
      <c r="K31" s="43"/>
      <c r="L31" s="42">
        <v>15</v>
      </c>
    </row>
    <row r="32" spans="1:12" ht="15" x14ac:dyDescent="0.25">
      <c r="A32" s="14"/>
      <c r="B32" s="15"/>
      <c r="C32" s="11"/>
      <c r="D32" s="6"/>
      <c r="E32" s="5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4"/>
      <c r="B33" s="15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700</v>
      </c>
      <c r="G35" s="19">
        <f>SUM(G27:G34)</f>
        <v>23.79</v>
      </c>
      <c r="H35" s="19">
        <f>SUM(H27:H34)</f>
        <v>20.010000000000002</v>
      </c>
      <c r="I35" s="19">
        <f>SUM(I27:I34)</f>
        <v>87.639999999999986</v>
      </c>
      <c r="J35" s="19">
        <f>SUM(J27:J34)</f>
        <v>729.75</v>
      </c>
      <c r="K35" s="25"/>
      <c r="L35" s="19">
        <f>SUM(L27:L34)</f>
        <v>74.39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27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28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29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7" t="s">
        <v>30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7" t="s">
        <v>31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7" t="s">
        <v>32</v>
      </c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5">SUM(G36:G44)</f>
        <v>0</v>
      </c>
      <c r="H45" s="19">
        <f t="shared" ref="H45" si="6">SUM(H36:H44)</f>
        <v>0</v>
      </c>
      <c r="I45" s="19">
        <f t="shared" ref="I45" si="7">SUM(I36:I44)</f>
        <v>0</v>
      </c>
      <c r="J45" s="19">
        <f t="shared" ref="J45:L45" si="8">SUM(J36:J44)</f>
        <v>0</v>
      </c>
      <c r="K45" s="25"/>
      <c r="L45" s="19">
        <f t="shared" si="8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66" t="s">
        <v>4</v>
      </c>
      <c r="D46" s="67"/>
      <c r="E46" s="31"/>
      <c r="F46" s="32">
        <f>F35+F45</f>
        <v>700</v>
      </c>
      <c r="G46" s="32">
        <f t="shared" ref="G46" si="9">G35+G45</f>
        <v>23.79</v>
      </c>
      <c r="H46" s="32">
        <f t="shared" ref="H46" si="10">H35+H45</f>
        <v>20.010000000000002</v>
      </c>
      <c r="I46" s="32">
        <f t="shared" ref="I46" si="11">I35+I45</f>
        <v>87.639999999999986</v>
      </c>
      <c r="J46" s="32">
        <f t="shared" ref="J46:L46" si="12">J35+J45</f>
        <v>729.75</v>
      </c>
      <c r="K46" s="32"/>
      <c r="L46" s="32">
        <f t="shared" si="12"/>
        <v>74.39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50" t="s">
        <v>49</v>
      </c>
      <c r="F47" s="39">
        <v>200</v>
      </c>
      <c r="G47" s="39">
        <v>15.2</v>
      </c>
      <c r="H47" s="39">
        <v>13</v>
      </c>
      <c r="I47" s="39">
        <v>26.2</v>
      </c>
      <c r="J47" s="39">
        <v>330</v>
      </c>
      <c r="K47" s="40">
        <v>492</v>
      </c>
      <c r="L47" s="39">
        <v>24.4</v>
      </c>
    </row>
    <row r="48" spans="1:12" ht="15" x14ac:dyDescent="0.25">
      <c r="A48" s="23"/>
      <c r="B48" s="15"/>
      <c r="C48" s="11"/>
      <c r="D48" s="6"/>
      <c r="E48" s="51" t="s">
        <v>50</v>
      </c>
      <c r="F48" s="42">
        <v>200</v>
      </c>
      <c r="G48" s="42">
        <v>5.4</v>
      </c>
      <c r="H48" s="42">
        <v>5</v>
      </c>
      <c r="I48" s="42">
        <v>21.6</v>
      </c>
      <c r="J48" s="42">
        <v>158</v>
      </c>
      <c r="K48" s="43"/>
      <c r="L48" s="42">
        <v>20.399999999999999</v>
      </c>
    </row>
    <row r="49" spans="1:12" ht="15" x14ac:dyDescent="0.25">
      <c r="A49" s="23"/>
      <c r="B49" s="15"/>
      <c r="C49" s="11"/>
      <c r="D49" s="7" t="s">
        <v>22</v>
      </c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7" t="s">
        <v>23</v>
      </c>
      <c r="E50" s="51" t="s">
        <v>41</v>
      </c>
      <c r="F50" s="42">
        <v>50</v>
      </c>
      <c r="G50" s="61">
        <v>1.58</v>
      </c>
      <c r="H50" s="61">
        <v>0.2</v>
      </c>
      <c r="I50" s="62">
        <v>9.66</v>
      </c>
      <c r="J50" s="42">
        <v>52.2</v>
      </c>
      <c r="K50" s="43"/>
      <c r="L50" s="42">
        <v>4.4800000000000004</v>
      </c>
    </row>
    <row r="51" spans="1:12" ht="15" x14ac:dyDescent="0.25">
      <c r="A51" s="23"/>
      <c r="B51" s="15"/>
      <c r="C51" s="11"/>
      <c r="D51" s="7" t="s">
        <v>24</v>
      </c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3"/>
      <c r="B52" s="15"/>
      <c r="C52" s="11"/>
      <c r="D52" s="6"/>
      <c r="E52" s="41" t="s">
        <v>51</v>
      </c>
      <c r="F52" s="42">
        <v>100</v>
      </c>
      <c r="G52" s="42">
        <v>1.41</v>
      </c>
      <c r="H52" s="42">
        <v>5.08</v>
      </c>
      <c r="I52" s="42">
        <v>9.02</v>
      </c>
      <c r="J52" s="42">
        <v>87.4</v>
      </c>
      <c r="K52" s="43">
        <v>43</v>
      </c>
      <c r="L52" s="42">
        <v>2.75</v>
      </c>
    </row>
    <row r="53" spans="1:12" ht="15" x14ac:dyDescent="0.25">
      <c r="A53" s="23"/>
      <c r="B53" s="15"/>
      <c r="C53" s="11"/>
      <c r="D53" s="6"/>
      <c r="E53" s="52" t="s">
        <v>43</v>
      </c>
      <c r="F53" s="42">
        <v>200</v>
      </c>
      <c r="G53" s="57">
        <v>0</v>
      </c>
      <c r="H53" s="57">
        <v>0</v>
      </c>
      <c r="I53" s="58">
        <v>19.600000000000001</v>
      </c>
      <c r="J53" s="42">
        <v>80</v>
      </c>
      <c r="K53" s="43"/>
      <c r="L53" s="42">
        <v>22</v>
      </c>
    </row>
    <row r="54" spans="1:12" ht="15" x14ac:dyDescent="0.25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750</v>
      </c>
      <c r="G55" s="19">
        <f>SUM(G47:G54)</f>
        <v>23.59</v>
      </c>
      <c r="H55" s="19">
        <f>SUM(H47:H54)</f>
        <v>23.28</v>
      </c>
      <c r="I55" s="19">
        <f>SUM(I47:I54)</f>
        <v>86.079999999999984</v>
      </c>
      <c r="J55" s="19">
        <f>SUM(J47:J54)</f>
        <v>707.6</v>
      </c>
      <c r="K55" s="25"/>
      <c r="L55" s="19">
        <f>SUM(L47:L54)</f>
        <v>74.03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27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28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7" t="s">
        <v>29</v>
      </c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7" t="s">
        <v>30</v>
      </c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7" t="s">
        <v>31</v>
      </c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3"/>
      <c r="B62" s="15"/>
      <c r="C62" s="11"/>
      <c r="D62" s="7" t="s">
        <v>32</v>
      </c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3">SUM(G56:G64)</f>
        <v>0</v>
      </c>
      <c r="H65" s="19">
        <f t="shared" ref="H65" si="14">SUM(H56:H64)</f>
        <v>0</v>
      </c>
      <c r="I65" s="19">
        <f t="shared" ref="I65" si="15">SUM(I56:I64)</f>
        <v>0</v>
      </c>
      <c r="J65" s="19">
        <f t="shared" ref="J65:L65" si="16">SUM(J56:J64)</f>
        <v>0</v>
      </c>
      <c r="K65" s="25"/>
      <c r="L65" s="19">
        <f t="shared" si="16"/>
        <v>0</v>
      </c>
    </row>
    <row r="66" spans="1:12" ht="15.75" customHeight="1" thickBot="1" x14ac:dyDescent="0.25">
      <c r="A66" s="29">
        <f>A47</f>
        <v>1</v>
      </c>
      <c r="B66" s="30">
        <f>B47</f>
        <v>3</v>
      </c>
      <c r="C66" s="66" t="s">
        <v>4</v>
      </c>
      <c r="D66" s="67"/>
      <c r="E66" s="31"/>
      <c r="F66" s="32">
        <f>F55+F65</f>
        <v>750</v>
      </c>
      <c r="G66" s="32">
        <f t="shared" ref="G66" si="17">G55+G65</f>
        <v>23.59</v>
      </c>
      <c r="H66" s="32">
        <f t="shared" ref="H66" si="18">H55+H65</f>
        <v>23.28</v>
      </c>
      <c r="I66" s="32">
        <f t="shared" ref="I66" si="19">I55+I65</f>
        <v>86.079999999999984</v>
      </c>
      <c r="J66" s="32">
        <f t="shared" ref="J66:L66" si="20">J55+J65</f>
        <v>707.6</v>
      </c>
      <c r="K66" s="32"/>
      <c r="L66" s="32">
        <f t="shared" si="20"/>
        <v>74.03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51" t="s">
        <v>52</v>
      </c>
      <c r="F67" s="39">
        <v>200</v>
      </c>
      <c r="G67" s="39">
        <v>3.46</v>
      </c>
      <c r="H67" s="39">
        <v>7.2</v>
      </c>
      <c r="I67" s="39">
        <v>27.9</v>
      </c>
      <c r="J67" s="39">
        <v>191</v>
      </c>
      <c r="K67" s="40">
        <v>520</v>
      </c>
      <c r="L67" s="39">
        <v>7.4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7" t="s">
        <v>22</v>
      </c>
      <c r="E69" s="51" t="s">
        <v>40</v>
      </c>
      <c r="F69" s="42">
        <v>200</v>
      </c>
      <c r="G69" s="42">
        <v>0.2</v>
      </c>
      <c r="H69" s="42">
        <v>0</v>
      </c>
      <c r="I69" s="42">
        <v>14</v>
      </c>
      <c r="J69" s="42">
        <v>56</v>
      </c>
      <c r="K69" s="43">
        <v>685</v>
      </c>
      <c r="L69" s="42">
        <v>3.51</v>
      </c>
    </row>
    <row r="70" spans="1:12" ht="15" x14ac:dyDescent="0.25">
      <c r="A70" s="23"/>
      <c r="B70" s="15"/>
      <c r="C70" s="11"/>
      <c r="D70" s="7" t="s">
        <v>23</v>
      </c>
      <c r="E70" s="51" t="s">
        <v>41</v>
      </c>
      <c r="F70" s="42">
        <v>50</v>
      </c>
      <c r="G70" s="42">
        <v>1.58</v>
      </c>
      <c r="H70" s="42">
        <v>0.2</v>
      </c>
      <c r="I70" s="42">
        <v>9.66</v>
      </c>
      <c r="J70" s="42">
        <v>52.2</v>
      </c>
      <c r="K70" s="43"/>
      <c r="L70" s="42">
        <v>4.4800000000000004</v>
      </c>
    </row>
    <row r="71" spans="1:12" ht="15" x14ac:dyDescent="0.25">
      <c r="A71" s="23"/>
      <c r="B71" s="15"/>
      <c r="C71" s="11"/>
      <c r="D71" s="7" t="s">
        <v>24</v>
      </c>
      <c r="E71" s="52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6"/>
      <c r="E72" s="63" t="s">
        <v>53</v>
      </c>
      <c r="F72" s="42">
        <v>100</v>
      </c>
      <c r="G72" s="42">
        <v>5.83</v>
      </c>
      <c r="H72" s="42">
        <v>9.6</v>
      </c>
      <c r="I72" s="42">
        <v>3.33</v>
      </c>
      <c r="J72" s="42">
        <v>165.91</v>
      </c>
      <c r="K72" s="43">
        <v>89</v>
      </c>
      <c r="L72" s="42">
        <v>40.61</v>
      </c>
    </row>
    <row r="73" spans="1:12" ht="15" x14ac:dyDescent="0.25">
      <c r="A73" s="23"/>
      <c r="B73" s="15"/>
      <c r="C73" s="11"/>
      <c r="D73" s="6"/>
      <c r="E73" s="52" t="s">
        <v>54</v>
      </c>
      <c r="F73" s="42">
        <v>35</v>
      </c>
      <c r="G73" s="57">
        <v>7.4</v>
      </c>
      <c r="H73" s="57">
        <v>12.6</v>
      </c>
      <c r="I73" s="58">
        <v>74.8</v>
      </c>
      <c r="J73" s="42">
        <v>435</v>
      </c>
      <c r="K73" s="43"/>
      <c r="L73" s="42">
        <v>18</v>
      </c>
    </row>
    <row r="74" spans="1:12" ht="15" x14ac:dyDescent="0.25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585</v>
      </c>
      <c r="G75" s="19">
        <f t="shared" ref="G75" si="21">SUM(G67:G74)</f>
        <v>18.47</v>
      </c>
      <c r="H75" s="19">
        <f t="shared" ref="H75" si="22">SUM(H67:H74)</f>
        <v>29.6</v>
      </c>
      <c r="I75" s="19">
        <f t="shared" ref="I75" si="23">SUM(I67:I74)</f>
        <v>129.69</v>
      </c>
      <c r="J75" s="19">
        <f t="shared" ref="J75:L75" si="24">SUM(J67:J74)</f>
        <v>900.11</v>
      </c>
      <c r="K75" s="25"/>
      <c r="L75" s="19">
        <f t="shared" si="24"/>
        <v>74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27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7" t="s">
        <v>28</v>
      </c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7" t="s">
        <v>29</v>
      </c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7" t="s">
        <v>30</v>
      </c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3"/>
      <c r="B81" s="15"/>
      <c r="C81" s="11"/>
      <c r="D81" s="7" t="s">
        <v>31</v>
      </c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23"/>
      <c r="B82" s="15"/>
      <c r="C82" s="11"/>
      <c r="D82" s="7" t="s">
        <v>32</v>
      </c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5">SUM(G76:G84)</f>
        <v>0</v>
      </c>
      <c r="H85" s="19">
        <f t="shared" ref="H85" si="26">SUM(H76:H84)</f>
        <v>0</v>
      </c>
      <c r="I85" s="19">
        <f t="shared" ref="I85" si="27">SUM(I76:I84)</f>
        <v>0</v>
      </c>
      <c r="J85" s="19">
        <f t="shared" ref="J85:L85" si="28">SUM(J76:J84)</f>
        <v>0</v>
      </c>
      <c r="K85" s="25"/>
      <c r="L85" s="19">
        <f t="shared" si="28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66" t="s">
        <v>4</v>
      </c>
      <c r="D86" s="67"/>
      <c r="E86" s="31"/>
      <c r="F86" s="32">
        <f>F75+F85</f>
        <v>585</v>
      </c>
      <c r="G86" s="32">
        <f t="shared" ref="G86" si="29">G75+G85</f>
        <v>18.47</v>
      </c>
      <c r="H86" s="32">
        <f t="shared" ref="H86" si="30">H75+H85</f>
        <v>29.6</v>
      </c>
      <c r="I86" s="32">
        <f t="shared" ref="I86" si="31">I75+I85</f>
        <v>129.69</v>
      </c>
      <c r="J86" s="32">
        <f t="shared" ref="J86:L86" si="32">J75+J85</f>
        <v>900.11</v>
      </c>
      <c r="K86" s="32"/>
      <c r="L86" s="32">
        <f t="shared" si="32"/>
        <v>74</v>
      </c>
    </row>
    <row r="87" spans="1:12" ht="30" x14ac:dyDescent="0.25">
      <c r="A87" s="20">
        <v>1</v>
      </c>
      <c r="B87" s="21">
        <v>5</v>
      </c>
      <c r="C87" s="22" t="s">
        <v>20</v>
      </c>
      <c r="D87" s="5" t="s">
        <v>21</v>
      </c>
      <c r="E87" s="50" t="s">
        <v>55</v>
      </c>
      <c r="F87" s="39">
        <v>355</v>
      </c>
      <c r="G87" s="39">
        <v>21.26</v>
      </c>
      <c r="H87" s="39">
        <v>26.8</v>
      </c>
      <c r="I87" s="39">
        <v>65.010000000000005</v>
      </c>
      <c r="J87" s="39">
        <v>588.95000000000005</v>
      </c>
      <c r="K87" s="40" t="s">
        <v>57</v>
      </c>
      <c r="L87" s="39">
        <v>41.98</v>
      </c>
    </row>
    <row r="88" spans="1:12" ht="15" x14ac:dyDescent="0.25">
      <c r="A88" s="23"/>
      <c r="B88" s="15"/>
      <c r="C88" s="11"/>
      <c r="D88" s="6"/>
      <c r="E88" s="51" t="s">
        <v>56</v>
      </c>
      <c r="F88" s="42">
        <v>200</v>
      </c>
      <c r="G88" s="42">
        <v>0.4</v>
      </c>
      <c r="H88" s="42">
        <v>0</v>
      </c>
      <c r="I88" s="42">
        <v>37.799999999999997</v>
      </c>
      <c r="J88" s="42">
        <v>156</v>
      </c>
      <c r="K88" s="43">
        <v>648</v>
      </c>
      <c r="L88" s="42">
        <v>6.32</v>
      </c>
    </row>
    <row r="89" spans="1:12" ht="15" x14ac:dyDescent="0.25">
      <c r="A89" s="23"/>
      <c r="B89" s="15"/>
      <c r="C89" s="11"/>
      <c r="D89" s="7" t="s">
        <v>22</v>
      </c>
      <c r="E89" s="5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3"/>
      <c r="B90" s="15"/>
      <c r="C90" s="11"/>
      <c r="D90" s="7" t="s">
        <v>23</v>
      </c>
      <c r="E90" s="51" t="s">
        <v>41</v>
      </c>
      <c r="F90" s="42">
        <v>50</v>
      </c>
      <c r="G90" s="42">
        <v>1.58</v>
      </c>
      <c r="H90" s="42">
        <v>0.2</v>
      </c>
      <c r="I90" s="42">
        <v>9.66</v>
      </c>
      <c r="J90" s="42">
        <v>52.2</v>
      </c>
      <c r="K90" s="43"/>
      <c r="L90" s="42">
        <v>4.4800000000000004</v>
      </c>
    </row>
    <row r="91" spans="1:12" ht="15" x14ac:dyDescent="0.25">
      <c r="A91" s="23"/>
      <c r="B91" s="15"/>
      <c r="C91" s="11"/>
      <c r="D91" s="7" t="s">
        <v>24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6"/>
      <c r="E92" s="52" t="s">
        <v>43</v>
      </c>
      <c r="F92" s="42">
        <v>200</v>
      </c>
      <c r="G92" s="57">
        <v>0</v>
      </c>
      <c r="H92" s="57">
        <v>0</v>
      </c>
      <c r="I92" s="58">
        <v>19.600000000000001</v>
      </c>
      <c r="J92" s="42">
        <v>80</v>
      </c>
      <c r="K92" s="43"/>
      <c r="L92" s="42">
        <v>21.3</v>
      </c>
    </row>
    <row r="93" spans="1:12" ht="15" x14ac:dyDescent="0.25">
      <c r="A93" s="23"/>
      <c r="B93" s="15"/>
      <c r="C93" s="11"/>
      <c r="D93" s="6"/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805</v>
      </c>
      <c r="G95" s="19">
        <f t="shared" ref="G95" si="33">SUM(G87:G94)</f>
        <v>23.240000000000002</v>
      </c>
      <c r="H95" s="19">
        <f t="shared" ref="H95" si="34">SUM(H87:H94)</f>
        <v>27</v>
      </c>
      <c r="I95" s="19">
        <f t="shared" ref="I95" si="35">SUM(I87:I94)</f>
        <v>132.07</v>
      </c>
      <c r="J95" s="19">
        <f t="shared" ref="J95:L95" si="36">SUM(J87:J94)</f>
        <v>877.15000000000009</v>
      </c>
      <c r="K95" s="25"/>
      <c r="L95" s="19">
        <f t="shared" si="36"/>
        <v>74.08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7" t="s">
        <v>27</v>
      </c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7" t="s">
        <v>28</v>
      </c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7" t="s">
        <v>29</v>
      </c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3"/>
      <c r="B100" s="15"/>
      <c r="C100" s="11"/>
      <c r="D100" s="7" t="s">
        <v>30</v>
      </c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3"/>
      <c r="B101" s="15"/>
      <c r="C101" s="11"/>
      <c r="D101" s="7" t="s">
        <v>31</v>
      </c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3"/>
      <c r="B102" s="15"/>
      <c r="C102" s="11"/>
      <c r="D102" s="7" t="s">
        <v>32</v>
      </c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7">SUM(G96:G104)</f>
        <v>0</v>
      </c>
      <c r="H105" s="19">
        <f t="shared" ref="H105" si="38">SUM(H96:H104)</f>
        <v>0</v>
      </c>
      <c r="I105" s="19">
        <f t="shared" ref="I105" si="39">SUM(I96:I104)</f>
        <v>0</v>
      </c>
      <c r="J105" s="19">
        <f t="shared" ref="J105:L105" si="40">SUM(J96:J104)</f>
        <v>0</v>
      </c>
      <c r="K105" s="25"/>
      <c r="L105" s="19">
        <f t="shared" si="40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66" t="s">
        <v>4</v>
      </c>
      <c r="D106" s="67"/>
      <c r="E106" s="31"/>
      <c r="F106" s="32">
        <f>F95+F105</f>
        <v>805</v>
      </c>
      <c r="G106" s="32">
        <f t="shared" ref="G106" si="41">G95+G105</f>
        <v>23.240000000000002</v>
      </c>
      <c r="H106" s="32">
        <f t="shared" ref="H106" si="42">H95+H105</f>
        <v>27</v>
      </c>
      <c r="I106" s="32">
        <f t="shared" ref="I106" si="43">I95+I105</f>
        <v>132.07</v>
      </c>
      <c r="J106" s="32">
        <f t="shared" ref="J106:L106" si="44">J95+J105</f>
        <v>877.15000000000009</v>
      </c>
      <c r="K106" s="32"/>
      <c r="L106" s="32">
        <f t="shared" si="44"/>
        <v>74.08</v>
      </c>
    </row>
    <row r="107" spans="1:12" ht="15" x14ac:dyDescent="0.25">
      <c r="A107" s="20">
        <v>2</v>
      </c>
      <c r="B107" s="21">
        <v>6</v>
      </c>
      <c r="C107" s="22" t="s">
        <v>20</v>
      </c>
      <c r="D107" s="5" t="s">
        <v>21</v>
      </c>
      <c r="E107" s="50" t="s">
        <v>58</v>
      </c>
      <c r="F107" s="39">
        <v>255</v>
      </c>
      <c r="G107" s="39">
        <v>3.8</v>
      </c>
      <c r="H107" s="39">
        <v>4.9000000000000004</v>
      </c>
      <c r="I107" s="39">
        <v>11.75</v>
      </c>
      <c r="J107" s="39">
        <v>296.5</v>
      </c>
      <c r="K107" s="40">
        <v>109</v>
      </c>
      <c r="L107" s="39">
        <v>30.01</v>
      </c>
    </row>
    <row r="108" spans="1:12" ht="15" x14ac:dyDescent="0.25">
      <c r="A108" s="23"/>
      <c r="B108" s="15"/>
      <c r="C108" s="11"/>
      <c r="D108" s="6"/>
      <c r="E108" s="5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3"/>
      <c r="B109" s="15"/>
      <c r="C109" s="11"/>
      <c r="D109" s="7" t="s">
        <v>22</v>
      </c>
      <c r="E109" s="51" t="s">
        <v>59</v>
      </c>
      <c r="F109" s="42">
        <v>200</v>
      </c>
      <c r="G109" s="42">
        <v>3.87</v>
      </c>
      <c r="H109" s="42">
        <v>3.8</v>
      </c>
      <c r="I109" s="42">
        <v>25.06</v>
      </c>
      <c r="J109" s="42">
        <v>161.36000000000001</v>
      </c>
      <c r="K109" s="43">
        <v>693</v>
      </c>
      <c r="L109" s="42">
        <v>8.9600000000000009</v>
      </c>
    </row>
    <row r="110" spans="1:12" ht="15" x14ac:dyDescent="0.25">
      <c r="A110" s="23"/>
      <c r="B110" s="15"/>
      <c r="C110" s="11"/>
      <c r="D110" s="7" t="s">
        <v>23</v>
      </c>
      <c r="E110" s="51" t="s">
        <v>61</v>
      </c>
      <c r="F110" s="42">
        <v>100</v>
      </c>
      <c r="G110" s="42">
        <v>1.58</v>
      </c>
      <c r="H110" s="42">
        <v>0.2</v>
      </c>
      <c r="I110" s="42">
        <v>9.66</v>
      </c>
      <c r="J110" s="42">
        <v>52.2</v>
      </c>
      <c r="K110" s="43"/>
      <c r="L110" s="42">
        <v>6.96</v>
      </c>
    </row>
    <row r="111" spans="1:12" ht="15" x14ac:dyDescent="0.25">
      <c r="A111" s="23"/>
      <c r="B111" s="15"/>
      <c r="C111" s="11"/>
      <c r="D111" s="7" t="s">
        <v>24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6"/>
      <c r="E112" s="41" t="s">
        <v>60</v>
      </c>
      <c r="F112" s="42">
        <v>200</v>
      </c>
      <c r="G112" s="42">
        <v>0</v>
      </c>
      <c r="H112" s="42">
        <v>0</v>
      </c>
      <c r="I112" s="42">
        <v>19.600000000000001</v>
      </c>
      <c r="J112" s="42">
        <v>80</v>
      </c>
      <c r="K112" s="43"/>
      <c r="L112" s="42">
        <v>22</v>
      </c>
    </row>
    <row r="113" spans="1:12" ht="15" x14ac:dyDescent="0.25">
      <c r="A113" s="23"/>
      <c r="B113" s="15"/>
      <c r="C113" s="11"/>
      <c r="D113" s="6"/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6"/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755</v>
      </c>
      <c r="G115" s="19">
        <f t="shared" ref="G115:J115" si="45">SUM(G107:G114)</f>
        <v>9.25</v>
      </c>
      <c r="H115" s="19">
        <f t="shared" si="45"/>
        <v>8.8999999999999986</v>
      </c>
      <c r="I115" s="19">
        <f t="shared" si="45"/>
        <v>66.069999999999993</v>
      </c>
      <c r="J115" s="19">
        <f t="shared" si="45"/>
        <v>590.05999999999995</v>
      </c>
      <c r="K115" s="25"/>
      <c r="L115" s="19">
        <f t="shared" ref="L115" si="46">SUM(L107:L114)</f>
        <v>67.930000000000007</v>
      </c>
    </row>
    <row r="116" spans="1:12" ht="15" x14ac:dyDescent="0.25">
      <c r="A116" s="26">
        <f>A107</f>
        <v>2</v>
      </c>
      <c r="B116" s="13">
        <f>B107</f>
        <v>6</v>
      </c>
      <c r="C116" s="10" t="s">
        <v>25</v>
      </c>
      <c r="D116" s="7" t="s">
        <v>26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7" t="s">
        <v>27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7" t="s">
        <v>28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3"/>
      <c r="B119" s="15"/>
      <c r="C119" s="11"/>
      <c r="D119" s="7" t="s">
        <v>29</v>
      </c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3"/>
      <c r="B120" s="15"/>
      <c r="C120" s="11"/>
      <c r="D120" s="7" t="s">
        <v>30</v>
      </c>
      <c r="E120" s="4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23"/>
      <c r="B121" s="15"/>
      <c r="C121" s="11"/>
      <c r="D121" s="7" t="s">
        <v>31</v>
      </c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3"/>
      <c r="B122" s="15"/>
      <c r="C122" s="11"/>
      <c r="D122" s="7" t="s">
        <v>32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3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7">SUM(G116:G124)</f>
        <v>0</v>
      </c>
      <c r="H125" s="19">
        <f t="shared" si="47"/>
        <v>0</v>
      </c>
      <c r="I125" s="19">
        <f t="shared" si="47"/>
        <v>0</v>
      </c>
      <c r="J125" s="19">
        <f t="shared" si="47"/>
        <v>0</v>
      </c>
      <c r="K125" s="25"/>
      <c r="L125" s="19">
        <f t="shared" ref="L125" si="48">SUM(L116:L124)</f>
        <v>0</v>
      </c>
    </row>
    <row r="126" spans="1:12" ht="15" x14ac:dyDescent="0.2">
      <c r="A126" s="29">
        <f>A107</f>
        <v>2</v>
      </c>
      <c r="B126" s="30">
        <f>B107</f>
        <v>6</v>
      </c>
      <c r="C126" s="66" t="s">
        <v>4</v>
      </c>
      <c r="D126" s="67"/>
      <c r="E126" s="31"/>
      <c r="F126" s="32">
        <f>F115+F125</f>
        <v>755</v>
      </c>
      <c r="G126" s="32">
        <f t="shared" ref="G126" si="49">G115+G125</f>
        <v>9.25</v>
      </c>
      <c r="H126" s="32">
        <f t="shared" ref="H126" si="50">H115+H125</f>
        <v>8.8999999999999986</v>
      </c>
      <c r="I126" s="32">
        <f t="shared" ref="I126" si="51">I115+I125</f>
        <v>66.069999999999993</v>
      </c>
      <c r="J126" s="32">
        <f t="shared" ref="J126:L126" si="52">J115+J125</f>
        <v>590.05999999999995</v>
      </c>
      <c r="K126" s="32"/>
      <c r="L126" s="32">
        <f t="shared" si="52"/>
        <v>67.930000000000007</v>
      </c>
    </row>
    <row r="127" spans="1:12" ht="30" x14ac:dyDescent="0.25">
      <c r="A127" s="14">
        <v>2</v>
      </c>
      <c r="B127" s="15">
        <v>7</v>
      </c>
      <c r="C127" s="22" t="s">
        <v>20</v>
      </c>
      <c r="D127" s="5" t="s">
        <v>21</v>
      </c>
      <c r="E127" s="50" t="s">
        <v>62</v>
      </c>
      <c r="F127" s="39">
        <v>350</v>
      </c>
      <c r="G127" s="39">
        <v>18.989999999999998</v>
      </c>
      <c r="H127" s="39">
        <v>28.9</v>
      </c>
      <c r="I127" s="39">
        <v>43.49</v>
      </c>
      <c r="J127" s="39">
        <v>509.78</v>
      </c>
      <c r="K127" s="40" t="s">
        <v>64</v>
      </c>
      <c r="L127" s="39">
        <v>40.79</v>
      </c>
    </row>
    <row r="128" spans="1:12" ht="15" x14ac:dyDescent="0.25">
      <c r="A128" s="14"/>
      <c r="B128" s="15"/>
      <c r="C128" s="11"/>
      <c r="D128" s="6"/>
      <c r="E128" s="51" t="s">
        <v>63</v>
      </c>
      <c r="F128" s="42">
        <v>100</v>
      </c>
      <c r="G128" s="42">
        <v>4.8</v>
      </c>
      <c r="H128" s="42">
        <v>6.06</v>
      </c>
      <c r="I128" s="42">
        <v>9.1199999999999992</v>
      </c>
      <c r="J128" s="42">
        <v>110.4</v>
      </c>
      <c r="K128" s="43">
        <v>50</v>
      </c>
      <c r="L128" s="42">
        <v>2.2999999999999998</v>
      </c>
    </row>
    <row r="129" spans="1:12" ht="15" x14ac:dyDescent="0.25">
      <c r="A129" s="14"/>
      <c r="B129" s="15"/>
      <c r="C129" s="11"/>
      <c r="D129" s="7" t="s">
        <v>22</v>
      </c>
      <c r="E129" s="51" t="s">
        <v>40</v>
      </c>
      <c r="F129" s="42">
        <v>200</v>
      </c>
      <c r="G129" s="42">
        <v>0.2</v>
      </c>
      <c r="H129" s="42">
        <v>0</v>
      </c>
      <c r="I129" s="42">
        <v>14</v>
      </c>
      <c r="J129" s="42">
        <v>56</v>
      </c>
      <c r="K129" s="43">
        <v>685</v>
      </c>
      <c r="L129" s="42">
        <v>3.51</v>
      </c>
    </row>
    <row r="130" spans="1:12" ht="15" x14ac:dyDescent="0.25">
      <c r="A130" s="14"/>
      <c r="B130" s="15"/>
      <c r="C130" s="11"/>
      <c r="D130" s="7" t="s">
        <v>23</v>
      </c>
      <c r="E130" s="51" t="s">
        <v>41</v>
      </c>
      <c r="F130" s="42">
        <v>50</v>
      </c>
      <c r="G130" s="42">
        <v>1.58</v>
      </c>
      <c r="H130" s="42">
        <v>0.2</v>
      </c>
      <c r="I130" s="42">
        <v>9.66</v>
      </c>
      <c r="J130" s="42">
        <v>52.2</v>
      </c>
      <c r="K130" s="43"/>
      <c r="L130" s="42">
        <v>4.4800000000000004</v>
      </c>
    </row>
    <row r="131" spans="1:12" ht="15" x14ac:dyDescent="0.25">
      <c r="A131" s="14"/>
      <c r="B131" s="15"/>
      <c r="C131" s="11"/>
      <c r="D131" s="7" t="s">
        <v>24</v>
      </c>
      <c r="E131" s="41" t="s">
        <v>46</v>
      </c>
      <c r="F131" s="42">
        <v>100</v>
      </c>
      <c r="G131" s="42">
        <v>0</v>
      </c>
      <c r="H131" s="42">
        <v>0</v>
      </c>
      <c r="I131" s="42">
        <v>15</v>
      </c>
      <c r="J131" s="42">
        <v>47</v>
      </c>
      <c r="K131" s="43"/>
      <c r="L131" s="42">
        <v>22.89</v>
      </c>
    </row>
    <row r="132" spans="1:12" ht="15" x14ac:dyDescent="0.25">
      <c r="A132" s="14"/>
      <c r="B132" s="15"/>
      <c r="C132" s="11"/>
      <c r="D132" s="6"/>
      <c r="E132" s="5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800</v>
      </c>
      <c r="G135" s="19">
        <f t="shared" ref="G135:J135" si="53">SUM(G127:G134)</f>
        <v>25.57</v>
      </c>
      <c r="H135" s="19">
        <f t="shared" si="53"/>
        <v>35.160000000000004</v>
      </c>
      <c r="I135" s="19">
        <f t="shared" si="53"/>
        <v>91.27</v>
      </c>
      <c r="J135" s="19">
        <f t="shared" si="53"/>
        <v>775.38</v>
      </c>
      <c r="K135" s="25"/>
      <c r="L135" s="19">
        <f t="shared" ref="L135" si="54">SUM(L127:L134)</f>
        <v>73.97</v>
      </c>
    </row>
    <row r="136" spans="1:12" ht="15" x14ac:dyDescent="0.25">
      <c r="A136" s="13">
        <f>A127</f>
        <v>2</v>
      </c>
      <c r="B136" s="13">
        <f>B127</f>
        <v>7</v>
      </c>
      <c r="C136" s="10" t="s">
        <v>25</v>
      </c>
      <c r="D136" s="7" t="s">
        <v>26</v>
      </c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4"/>
      <c r="B137" s="15"/>
      <c r="C137" s="11"/>
      <c r="D137" s="7" t="s">
        <v>27</v>
      </c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14"/>
      <c r="B138" s="15"/>
      <c r="C138" s="11"/>
      <c r="D138" s="7" t="s">
        <v>28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14"/>
      <c r="B139" s="15"/>
      <c r="C139" s="11"/>
      <c r="D139" s="7" t="s">
        <v>29</v>
      </c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14"/>
      <c r="B140" s="15"/>
      <c r="C140" s="11"/>
      <c r="D140" s="7" t="s">
        <v>30</v>
      </c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14"/>
      <c r="B141" s="15"/>
      <c r="C141" s="11"/>
      <c r="D141" s="7" t="s">
        <v>31</v>
      </c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14"/>
      <c r="B142" s="15"/>
      <c r="C142" s="11"/>
      <c r="D142" s="7" t="s">
        <v>32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14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5">SUM(G136:G144)</f>
        <v>0</v>
      </c>
      <c r="H145" s="19">
        <f t="shared" si="55"/>
        <v>0</v>
      </c>
      <c r="I145" s="19">
        <f t="shared" si="55"/>
        <v>0</v>
      </c>
      <c r="J145" s="19">
        <f t="shared" si="55"/>
        <v>0</v>
      </c>
      <c r="K145" s="25"/>
      <c r="L145" s="19">
        <f t="shared" ref="L145" si="56">SUM(L136:L144)</f>
        <v>0</v>
      </c>
    </row>
    <row r="146" spans="1:12" ht="15" x14ac:dyDescent="0.2">
      <c r="A146" s="33">
        <f>A127</f>
        <v>2</v>
      </c>
      <c r="B146" s="33">
        <f>B127</f>
        <v>7</v>
      </c>
      <c r="C146" s="66" t="s">
        <v>4</v>
      </c>
      <c r="D146" s="67"/>
      <c r="E146" s="31"/>
      <c r="F146" s="32">
        <f>F135+F145</f>
        <v>800</v>
      </c>
      <c r="G146" s="32">
        <f t="shared" ref="G146" si="57">G135+G145</f>
        <v>25.57</v>
      </c>
      <c r="H146" s="32">
        <f t="shared" ref="H146" si="58">H135+H145</f>
        <v>35.160000000000004</v>
      </c>
      <c r="I146" s="32">
        <f t="shared" ref="I146" si="59">I135+I145</f>
        <v>91.27</v>
      </c>
      <c r="J146" s="32">
        <f t="shared" ref="J146:L146" si="60">J135+J145</f>
        <v>775.38</v>
      </c>
      <c r="K146" s="32"/>
      <c r="L146" s="32">
        <f t="shared" si="60"/>
        <v>73.97</v>
      </c>
    </row>
    <row r="147" spans="1:12" ht="15" x14ac:dyDescent="0.25">
      <c r="A147" s="20">
        <v>2</v>
      </c>
      <c r="B147" s="21">
        <v>8</v>
      </c>
      <c r="C147" s="22" t="s">
        <v>20</v>
      </c>
      <c r="D147" s="5" t="s">
        <v>21</v>
      </c>
      <c r="E147" s="50" t="s">
        <v>65</v>
      </c>
      <c r="F147" s="39">
        <v>250</v>
      </c>
      <c r="G147" s="39">
        <v>7.5</v>
      </c>
      <c r="H147" s="39">
        <v>10.5</v>
      </c>
      <c r="I147" s="39">
        <v>51.5</v>
      </c>
      <c r="J147" s="39">
        <v>272.5</v>
      </c>
      <c r="K147" s="40">
        <v>302</v>
      </c>
      <c r="L147" s="39">
        <v>16.899999999999999</v>
      </c>
    </row>
    <row r="148" spans="1:12" ht="15" x14ac:dyDescent="0.25">
      <c r="A148" s="23"/>
      <c r="B148" s="15"/>
      <c r="C148" s="11"/>
      <c r="D148" s="6"/>
      <c r="E148" s="51" t="s">
        <v>67</v>
      </c>
      <c r="F148" s="42">
        <v>40</v>
      </c>
      <c r="G148" s="42">
        <v>8</v>
      </c>
      <c r="H148" s="42">
        <v>8</v>
      </c>
      <c r="I148" s="42">
        <v>8.1999999999999993</v>
      </c>
      <c r="J148" s="42">
        <v>108</v>
      </c>
      <c r="K148" s="43">
        <v>97</v>
      </c>
      <c r="L148" s="42">
        <v>23</v>
      </c>
    </row>
    <row r="149" spans="1:12" ht="15" x14ac:dyDescent="0.25">
      <c r="A149" s="23"/>
      <c r="B149" s="15"/>
      <c r="C149" s="11"/>
      <c r="D149" s="7" t="s">
        <v>22</v>
      </c>
      <c r="E149" s="51" t="s">
        <v>66</v>
      </c>
      <c r="F149" s="42">
        <v>200</v>
      </c>
      <c r="G149" s="42">
        <v>5.58</v>
      </c>
      <c r="H149" s="42">
        <v>6.38</v>
      </c>
      <c r="I149" s="42">
        <v>39.42</v>
      </c>
      <c r="J149" s="42">
        <v>237.38</v>
      </c>
      <c r="K149" s="43">
        <v>692</v>
      </c>
      <c r="L149" s="42">
        <v>7.11</v>
      </c>
    </row>
    <row r="150" spans="1:12" ht="15.75" customHeight="1" x14ac:dyDescent="0.25">
      <c r="A150" s="23"/>
      <c r="B150" s="15"/>
      <c r="C150" s="11"/>
      <c r="D150" s="7" t="s">
        <v>23</v>
      </c>
      <c r="E150" s="51" t="s">
        <v>41</v>
      </c>
      <c r="F150" s="42">
        <v>50</v>
      </c>
      <c r="G150" s="42">
        <v>1.58</v>
      </c>
      <c r="H150" s="42">
        <v>0.2</v>
      </c>
      <c r="I150" s="42">
        <v>9.66</v>
      </c>
      <c r="J150" s="42">
        <v>52.2</v>
      </c>
      <c r="K150" s="43"/>
      <c r="L150" s="42">
        <v>4.4800000000000004</v>
      </c>
    </row>
    <row r="151" spans="1:12" ht="15" x14ac:dyDescent="0.25">
      <c r="A151" s="23"/>
      <c r="B151" s="15"/>
      <c r="C151" s="11"/>
      <c r="D151" s="7" t="s">
        <v>24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6"/>
      <c r="E152" s="51" t="s">
        <v>60</v>
      </c>
      <c r="F152" s="61">
        <v>200</v>
      </c>
      <c r="G152" s="64">
        <v>0</v>
      </c>
      <c r="H152" s="61">
        <v>0</v>
      </c>
      <c r="I152" s="61">
        <v>19.600000000000001</v>
      </c>
      <c r="J152" s="61">
        <v>80</v>
      </c>
      <c r="K152" s="62"/>
      <c r="L152" s="42">
        <v>22</v>
      </c>
    </row>
    <row r="153" spans="1:12" ht="15" x14ac:dyDescent="0.25">
      <c r="A153" s="23"/>
      <c r="B153" s="15"/>
      <c r="C153" s="11"/>
      <c r="D153" s="6"/>
      <c r="E153" s="5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740</v>
      </c>
      <c r="G155" s="19">
        <f t="shared" ref="G155:J155" si="61">SUM(G147:G154)</f>
        <v>22.659999999999997</v>
      </c>
      <c r="H155" s="19">
        <f t="shared" si="61"/>
        <v>25.08</v>
      </c>
      <c r="I155" s="19">
        <f t="shared" si="61"/>
        <v>128.38</v>
      </c>
      <c r="J155" s="19">
        <f t="shared" si="61"/>
        <v>750.08</v>
      </c>
      <c r="K155" s="25"/>
      <c r="L155" s="19">
        <f t="shared" ref="L155" si="62">SUM(L147:L154)</f>
        <v>73.489999999999995</v>
      </c>
    </row>
    <row r="156" spans="1:12" ht="15" x14ac:dyDescent="0.25">
      <c r="A156" s="26">
        <f>A147</f>
        <v>2</v>
      </c>
      <c r="B156" s="13">
        <f>B147</f>
        <v>8</v>
      </c>
      <c r="C156" s="10" t="s">
        <v>25</v>
      </c>
      <c r="D156" s="7" t="s">
        <v>26</v>
      </c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3"/>
      <c r="B157" s="15"/>
      <c r="C157" s="11"/>
      <c r="D157" s="7" t="s">
        <v>27</v>
      </c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23"/>
      <c r="B158" s="15"/>
      <c r="C158" s="11"/>
      <c r="D158" s="7" t="s">
        <v>28</v>
      </c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23"/>
      <c r="B159" s="15"/>
      <c r="C159" s="11"/>
      <c r="D159" s="7" t="s">
        <v>29</v>
      </c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30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31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32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3">SUM(G156:G164)</f>
        <v>0</v>
      </c>
      <c r="H165" s="19">
        <f t="shared" si="63"/>
        <v>0</v>
      </c>
      <c r="I165" s="19">
        <f t="shared" si="63"/>
        <v>0</v>
      </c>
      <c r="J165" s="19">
        <f t="shared" si="63"/>
        <v>0</v>
      </c>
      <c r="K165" s="25"/>
      <c r="L165" s="19">
        <f t="shared" ref="L165" si="64">SUM(L156:L164)</f>
        <v>0</v>
      </c>
    </row>
    <row r="166" spans="1:12" ht="15" x14ac:dyDescent="0.2">
      <c r="A166" s="29">
        <f>A147</f>
        <v>2</v>
      </c>
      <c r="B166" s="30">
        <f>B147</f>
        <v>8</v>
      </c>
      <c r="C166" s="66" t="s">
        <v>4</v>
      </c>
      <c r="D166" s="67"/>
      <c r="E166" s="31"/>
      <c r="F166" s="32">
        <f>F155+F165</f>
        <v>740</v>
      </c>
      <c r="G166" s="32">
        <f t="shared" ref="G166" si="65">G155+G165</f>
        <v>22.659999999999997</v>
      </c>
      <c r="H166" s="32">
        <f t="shared" ref="H166" si="66">H155+H165</f>
        <v>25.08</v>
      </c>
      <c r="I166" s="32">
        <f t="shared" ref="I166" si="67">I155+I165</f>
        <v>128.38</v>
      </c>
      <c r="J166" s="32">
        <f t="shared" ref="J166:L166" si="68">J155+J165</f>
        <v>750.08</v>
      </c>
      <c r="K166" s="32"/>
      <c r="L166" s="32">
        <f t="shared" si="68"/>
        <v>73.489999999999995</v>
      </c>
    </row>
    <row r="167" spans="1:12" ht="15" x14ac:dyDescent="0.25">
      <c r="A167" s="20">
        <v>2</v>
      </c>
      <c r="B167" s="21">
        <v>9</v>
      </c>
      <c r="C167" s="22" t="s">
        <v>20</v>
      </c>
      <c r="D167" s="5" t="s">
        <v>21</v>
      </c>
      <c r="E167" s="50" t="s">
        <v>72</v>
      </c>
      <c r="F167" s="39">
        <v>300</v>
      </c>
      <c r="G167" s="39">
        <v>21.69</v>
      </c>
      <c r="H167" s="39">
        <v>15.87</v>
      </c>
      <c r="I167" s="39">
        <v>79.36</v>
      </c>
      <c r="J167" s="39">
        <v>566.41999999999996</v>
      </c>
      <c r="K167" s="40" t="s">
        <v>69</v>
      </c>
      <c r="L167" s="39">
        <v>40</v>
      </c>
    </row>
    <row r="168" spans="1:12" ht="15" x14ac:dyDescent="0.25">
      <c r="A168" s="23"/>
      <c r="B168" s="15"/>
      <c r="C168" s="11"/>
      <c r="D168" s="6"/>
      <c r="E168" s="41" t="s">
        <v>68</v>
      </c>
      <c r="F168" s="42">
        <v>200</v>
      </c>
      <c r="G168" s="42">
        <v>0</v>
      </c>
      <c r="H168" s="42">
        <v>0</v>
      </c>
      <c r="I168" s="42">
        <v>19.600000000000001</v>
      </c>
      <c r="J168" s="42">
        <v>80</v>
      </c>
      <c r="K168" s="43"/>
      <c r="L168" s="42">
        <v>20</v>
      </c>
    </row>
    <row r="169" spans="1:12" ht="15" x14ac:dyDescent="0.25">
      <c r="A169" s="23"/>
      <c r="B169" s="15"/>
      <c r="C169" s="11"/>
      <c r="D169" s="7" t="s">
        <v>22</v>
      </c>
      <c r="E169" s="5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23</v>
      </c>
      <c r="E170" s="51" t="s">
        <v>41</v>
      </c>
      <c r="F170" s="42">
        <v>50</v>
      </c>
      <c r="G170" s="42">
        <v>1.58</v>
      </c>
      <c r="H170" s="42">
        <v>0.2</v>
      </c>
      <c r="I170" s="42">
        <v>9.66</v>
      </c>
      <c r="J170" s="42">
        <v>52.2</v>
      </c>
      <c r="K170" s="43"/>
      <c r="L170" s="42">
        <v>4.4800000000000004</v>
      </c>
    </row>
    <row r="171" spans="1:12" ht="15" x14ac:dyDescent="0.25">
      <c r="A171" s="23"/>
      <c r="B171" s="15"/>
      <c r="C171" s="11"/>
      <c r="D171" s="7" t="s">
        <v>24</v>
      </c>
      <c r="E171" s="41" t="s">
        <v>73</v>
      </c>
      <c r="F171" s="42">
        <v>100</v>
      </c>
      <c r="G171" s="42">
        <v>0.9</v>
      </c>
      <c r="H171" s="42">
        <v>0.2</v>
      </c>
      <c r="I171" s="42">
        <v>8.1</v>
      </c>
      <c r="J171" s="42">
        <v>43</v>
      </c>
      <c r="K171" s="43"/>
      <c r="L171" s="42">
        <v>14</v>
      </c>
    </row>
    <row r="172" spans="1:12" ht="15" x14ac:dyDescent="0.25">
      <c r="A172" s="23"/>
      <c r="B172" s="15"/>
      <c r="C172" s="11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650</v>
      </c>
      <c r="G175" s="19">
        <f t="shared" ref="G175:J175" si="69">SUM(G167:G174)</f>
        <v>24.17</v>
      </c>
      <c r="H175" s="19">
        <f t="shared" si="69"/>
        <v>16.27</v>
      </c>
      <c r="I175" s="19">
        <f t="shared" si="69"/>
        <v>116.72</v>
      </c>
      <c r="J175" s="19">
        <f t="shared" si="69"/>
        <v>741.62</v>
      </c>
      <c r="K175" s="25"/>
      <c r="L175" s="19">
        <f t="shared" ref="L175" si="70">SUM(L167:L174)</f>
        <v>78.48</v>
      </c>
    </row>
    <row r="176" spans="1:12" ht="15" x14ac:dyDescent="0.25">
      <c r="A176" s="26">
        <f>A167</f>
        <v>2</v>
      </c>
      <c r="B176" s="13">
        <f>B167</f>
        <v>9</v>
      </c>
      <c r="C176" s="10" t="s">
        <v>25</v>
      </c>
      <c r="D176" s="7" t="s">
        <v>26</v>
      </c>
      <c r="E176" s="41"/>
      <c r="F176" s="42"/>
      <c r="G176" s="42"/>
      <c r="H176" s="42"/>
      <c r="I176" s="42"/>
      <c r="J176" s="42"/>
      <c r="K176" s="43"/>
      <c r="L176" s="42"/>
    </row>
    <row r="177" spans="1:12" ht="15" x14ac:dyDescent="0.25">
      <c r="A177" s="23"/>
      <c r="B177" s="15"/>
      <c r="C177" s="11"/>
      <c r="D177" s="7" t="s">
        <v>27</v>
      </c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3"/>
      <c r="B178" s="15"/>
      <c r="C178" s="11"/>
      <c r="D178" s="7" t="s">
        <v>28</v>
      </c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29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30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31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7" t="s">
        <v>32</v>
      </c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1">SUM(G176:G184)</f>
        <v>0</v>
      </c>
      <c r="H185" s="19">
        <f t="shared" si="71"/>
        <v>0</v>
      </c>
      <c r="I185" s="19">
        <f t="shared" si="71"/>
        <v>0</v>
      </c>
      <c r="J185" s="19">
        <f t="shared" si="71"/>
        <v>0</v>
      </c>
      <c r="K185" s="25"/>
      <c r="L185" s="19">
        <f t="shared" ref="L185" si="72">SUM(L176:L184)</f>
        <v>0</v>
      </c>
    </row>
    <row r="186" spans="1:12" ht="15" x14ac:dyDescent="0.2">
      <c r="A186" s="29">
        <f>A167</f>
        <v>2</v>
      </c>
      <c r="B186" s="30">
        <f>B167</f>
        <v>9</v>
      </c>
      <c r="C186" s="66" t="s">
        <v>4</v>
      </c>
      <c r="D186" s="67"/>
      <c r="E186" s="31"/>
      <c r="F186" s="32">
        <f>F175+F185</f>
        <v>650</v>
      </c>
      <c r="G186" s="32">
        <f t="shared" ref="G186" si="73">G175+G185</f>
        <v>24.17</v>
      </c>
      <c r="H186" s="32">
        <f t="shared" ref="H186" si="74">H175+H185</f>
        <v>16.27</v>
      </c>
      <c r="I186" s="32">
        <f t="shared" ref="I186" si="75">I175+I185</f>
        <v>116.72</v>
      </c>
      <c r="J186" s="32">
        <f t="shared" ref="J186:L186" si="76">J175+J185</f>
        <v>741.62</v>
      </c>
      <c r="K186" s="32"/>
      <c r="L186" s="32">
        <f t="shared" si="76"/>
        <v>78.48</v>
      </c>
    </row>
    <row r="187" spans="1:12" ht="15" x14ac:dyDescent="0.25">
      <c r="A187" s="20">
        <v>2</v>
      </c>
      <c r="B187" s="21">
        <v>10</v>
      </c>
      <c r="C187" s="22" t="s">
        <v>20</v>
      </c>
      <c r="D187" s="5" t="s">
        <v>21</v>
      </c>
      <c r="E187" s="50" t="s">
        <v>70</v>
      </c>
      <c r="F187" s="39">
        <v>300</v>
      </c>
      <c r="G187" s="39">
        <v>14.94</v>
      </c>
      <c r="H187" s="39">
        <v>19.670000000000002</v>
      </c>
      <c r="I187" s="39">
        <v>54.24</v>
      </c>
      <c r="J187" s="39">
        <v>432.9</v>
      </c>
      <c r="K187" s="40" t="s">
        <v>71</v>
      </c>
      <c r="L187" s="39">
        <v>41.2</v>
      </c>
    </row>
    <row r="188" spans="1:12" ht="15" x14ac:dyDescent="0.25">
      <c r="A188" s="23"/>
      <c r="B188" s="15"/>
      <c r="C188" s="11"/>
      <c r="D188" s="6"/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22</v>
      </c>
      <c r="E189" s="51" t="s">
        <v>59</v>
      </c>
      <c r="F189" s="42">
        <v>200</v>
      </c>
      <c r="G189" s="42">
        <v>3.87</v>
      </c>
      <c r="H189" s="42">
        <v>3.8</v>
      </c>
      <c r="I189" s="42">
        <v>25.06</v>
      </c>
      <c r="J189" s="42">
        <v>161.36000000000001</v>
      </c>
      <c r="K189" s="43">
        <v>693</v>
      </c>
      <c r="L189" s="42">
        <v>6.32</v>
      </c>
    </row>
    <row r="190" spans="1:12" ht="15" x14ac:dyDescent="0.25">
      <c r="A190" s="23"/>
      <c r="B190" s="15"/>
      <c r="C190" s="11"/>
      <c r="D190" s="7" t="s">
        <v>23</v>
      </c>
      <c r="E190" s="51" t="s">
        <v>41</v>
      </c>
      <c r="F190" s="42">
        <v>50</v>
      </c>
      <c r="G190" s="42">
        <v>1.58</v>
      </c>
      <c r="H190" s="42">
        <v>0.2</v>
      </c>
      <c r="I190" s="42">
        <v>9.66</v>
      </c>
      <c r="J190" s="42">
        <v>52.2</v>
      </c>
      <c r="K190" s="43"/>
      <c r="L190" s="42">
        <v>4.4800000000000004</v>
      </c>
    </row>
    <row r="191" spans="1:12" ht="15" x14ac:dyDescent="0.25">
      <c r="A191" s="23"/>
      <c r="B191" s="15"/>
      <c r="C191" s="11"/>
      <c r="D191" s="7" t="s">
        <v>24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51" t="s">
        <v>60</v>
      </c>
      <c r="F192" s="61">
        <v>200</v>
      </c>
      <c r="G192" s="64">
        <v>0</v>
      </c>
      <c r="H192" s="61">
        <v>0</v>
      </c>
      <c r="I192" s="61">
        <v>19.600000000000001</v>
      </c>
      <c r="J192" s="61">
        <v>80</v>
      </c>
      <c r="K192" s="62"/>
      <c r="L192" s="42">
        <v>22</v>
      </c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750</v>
      </c>
      <c r="G195" s="19">
        <f t="shared" ref="G195:J195" si="77">SUM(G187:G194)</f>
        <v>20.39</v>
      </c>
      <c r="H195" s="19">
        <f t="shared" si="77"/>
        <v>23.67</v>
      </c>
      <c r="I195" s="19">
        <f t="shared" si="77"/>
        <v>108.56</v>
      </c>
      <c r="J195" s="19">
        <f t="shared" si="77"/>
        <v>726.46</v>
      </c>
      <c r="K195" s="25"/>
      <c r="L195" s="19">
        <f t="shared" ref="L195" si="78">SUM(L187:L194)</f>
        <v>74</v>
      </c>
    </row>
    <row r="196" spans="1:12" ht="15" x14ac:dyDescent="0.25">
      <c r="A196" s="26">
        <f>A187</f>
        <v>2</v>
      </c>
      <c r="B196" s="13">
        <f>B187</f>
        <v>10</v>
      </c>
      <c r="C196" s="10" t="s">
        <v>25</v>
      </c>
      <c r="D196" s="7" t="s">
        <v>26</v>
      </c>
      <c r="E196" s="41"/>
      <c r="F196" s="42"/>
      <c r="G196" s="42"/>
      <c r="H196" s="42"/>
      <c r="I196" s="42"/>
      <c r="J196" s="42"/>
      <c r="K196" s="43"/>
      <c r="L196" s="42"/>
    </row>
    <row r="197" spans="1:12" ht="15" x14ac:dyDescent="0.25">
      <c r="A197" s="23"/>
      <c r="B197" s="15"/>
      <c r="C197" s="11"/>
      <c r="D197" s="7" t="s">
        <v>27</v>
      </c>
      <c r="E197" s="41"/>
      <c r="F197" s="42"/>
      <c r="G197" s="42"/>
      <c r="H197" s="42"/>
      <c r="I197" s="42"/>
      <c r="J197" s="42"/>
      <c r="K197" s="43"/>
      <c r="L197" s="42"/>
    </row>
    <row r="198" spans="1:12" ht="15" x14ac:dyDescent="0.25">
      <c r="A198" s="23"/>
      <c r="B198" s="15"/>
      <c r="C198" s="11"/>
      <c r="D198" s="7" t="s">
        <v>28</v>
      </c>
      <c r="E198" s="41"/>
      <c r="F198" s="42"/>
      <c r="G198" s="42"/>
      <c r="H198" s="42"/>
      <c r="I198" s="42"/>
      <c r="J198" s="42"/>
      <c r="K198" s="43"/>
      <c r="L198" s="42"/>
    </row>
    <row r="199" spans="1:12" ht="15" x14ac:dyDescent="0.25">
      <c r="A199" s="23"/>
      <c r="B199" s="15"/>
      <c r="C199" s="11"/>
      <c r="D199" s="7" t="s">
        <v>29</v>
      </c>
      <c r="E199" s="41"/>
      <c r="F199" s="42"/>
      <c r="G199" s="42"/>
      <c r="H199" s="42"/>
      <c r="I199" s="42"/>
      <c r="J199" s="42"/>
      <c r="K199" s="43"/>
      <c r="L199" s="42"/>
    </row>
    <row r="200" spans="1:12" ht="15" x14ac:dyDescent="0.25">
      <c r="A200" s="23"/>
      <c r="B200" s="15"/>
      <c r="C200" s="11"/>
      <c r="D200" s="7" t="s">
        <v>30</v>
      </c>
      <c r="E200" s="41"/>
      <c r="F200" s="42"/>
      <c r="G200" s="42"/>
      <c r="H200" s="42"/>
      <c r="I200" s="42"/>
      <c r="J200" s="42"/>
      <c r="K200" s="43"/>
      <c r="L200" s="42"/>
    </row>
    <row r="201" spans="1:12" ht="15" x14ac:dyDescent="0.25">
      <c r="A201" s="23"/>
      <c r="B201" s="15"/>
      <c r="C201" s="11"/>
      <c r="D201" s="7" t="s">
        <v>31</v>
      </c>
      <c r="E201" s="41"/>
      <c r="F201" s="42"/>
      <c r="G201" s="42"/>
      <c r="H201" s="42"/>
      <c r="I201" s="42"/>
      <c r="J201" s="42"/>
      <c r="K201" s="43"/>
      <c r="L201" s="42"/>
    </row>
    <row r="202" spans="1:12" ht="15" x14ac:dyDescent="0.25">
      <c r="A202" s="23"/>
      <c r="B202" s="15"/>
      <c r="C202" s="11"/>
      <c r="D202" s="7" t="s">
        <v>32</v>
      </c>
      <c r="E202" s="41"/>
      <c r="F202" s="42"/>
      <c r="G202" s="42"/>
      <c r="H202" s="42"/>
      <c r="I202" s="42"/>
      <c r="J202" s="42"/>
      <c r="K202" s="43"/>
      <c r="L202" s="42"/>
    </row>
    <row r="203" spans="1:12" ht="15" x14ac:dyDescent="0.2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" x14ac:dyDescent="0.25">
      <c r="A204" s="23"/>
      <c r="B204" s="15"/>
      <c r="C204" s="11"/>
      <c r="D204" s="6"/>
      <c r="E204" s="41"/>
      <c r="F204" s="42"/>
      <c r="G204" s="42"/>
      <c r="H204" s="42"/>
      <c r="I204" s="42"/>
      <c r="J204" s="42"/>
      <c r="K204" s="43"/>
      <c r="L204" s="42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79">SUM(G196:G204)</f>
        <v>0</v>
      </c>
      <c r="H205" s="19">
        <f t="shared" si="79"/>
        <v>0</v>
      </c>
      <c r="I205" s="19">
        <f t="shared" si="79"/>
        <v>0</v>
      </c>
      <c r="J205" s="19">
        <f t="shared" si="79"/>
        <v>0</v>
      </c>
      <c r="K205" s="25"/>
      <c r="L205" s="19">
        <f t="shared" ref="L205" si="80">SUM(L196:L204)</f>
        <v>0</v>
      </c>
    </row>
    <row r="206" spans="1:12" ht="15.75" thickBot="1" x14ac:dyDescent="0.25">
      <c r="A206" s="29">
        <f>A187</f>
        <v>2</v>
      </c>
      <c r="B206" s="30">
        <f>B187</f>
        <v>10</v>
      </c>
      <c r="C206" s="66" t="s">
        <v>4</v>
      </c>
      <c r="D206" s="67"/>
      <c r="E206" s="31"/>
      <c r="F206" s="32">
        <f>F195+F205</f>
        <v>750</v>
      </c>
      <c r="G206" s="32">
        <f t="shared" ref="G206" si="81">G195+G205</f>
        <v>20.39</v>
      </c>
      <c r="H206" s="32">
        <f t="shared" ref="H206" si="82">H195+H205</f>
        <v>23.67</v>
      </c>
      <c r="I206" s="32">
        <f t="shared" ref="I206" si="83">I195+I205</f>
        <v>108.56</v>
      </c>
      <c r="J206" s="32">
        <f t="shared" ref="J206:L206" si="84">J195+J205</f>
        <v>726.46</v>
      </c>
      <c r="K206" s="32"/>
      <c r="L206" s="32">
        <f t="shared" si="84"/>
        <v>74</v>
      </c>
    </row>
    <row r="207" spans="1:12" ht="13.5" thickBot="1" x14ac:dyDescent="0.25">
      <c r="A207" s="27"/>
      <c r="B207" s="28"/>
      <c r="C207" s="65" t="s">
        <v>5</v>
      </c>
      <c r="D207" s="65"/>
      <c r="E207" s="65"/>
      <c r="F207" s="34">
        <f>SUMIF($C:$C,"Итого за день:",F:F)/COUNTIFS($C:$C,"Итого за день:",F:F,"&gt;0")</f>
        <v>743.5</v>
      </c>
      <c r="G207" s="34">
        <f>SUMIF($C:$C,"Итого за день:",G:G)/COUNTIFS($C:$C,"Итого за день:",G:G,"&gt;0")</f>
        <v>21.725000000000001</v>
      </c>
      <c r="H207" s="34">
        <f>SUMIF($C:$C,"Итого за день:",H:H)/COUNTIFS($C:$C,"Итого за день:",H:H,"&gt;0")</f>
        <v>24.175000000000001</v>
      </c>
      <c r="I207" s="34">
        <f>SUMIF($C:$C,"Итого за день:",I:I)/COUNTIFS($C:$C,"Итого за день:",I:I,"&gt;0")</f>
        <v>106.23499999999999</v>
      </c>
      <c r="J207" s="34">
        <f>SUMIF($C:$C,"Итого за день:",J:J)/COUNTIFS($C:$C,"Итого за день:",J:J,"&gt;0")</f>
        <v>766.85900000000004</v>
      </c>
      <c r="K207" s="34"/>
      <c r="L207" s="34">
        <f>SUMIF($C:$C,"Итого за день:",L:L)/COUNTIFS($C:$C,"Итого за день:",L:L,"&gt;0")</f>
        <v>74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Турдазова</cp:lastModifiedBy>
  <dcterms:created xsi:type="dcterms:W3CDTF">2022-05-16T14:23:56Z</dcterms:created>
  <dcterms:modified xsi:type="dcterms:W3CDTF">2024-10-01T16:21:30Z</dcterms:modified>
</cp:coreProperties>
</file>