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300" yWindow="-140" windowWidth="9380" windowHeight="101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74" i="1" l="1"/>
  <c r="L14" i="1" l="1"/>
  <c r="B204" i="1"/>
  <c r="A204" i="1"/>
  <c r="L203" i="1"/>
  <c r="J203" i="1"/>
  <c r="I203" i="1"/>
  <c r="H203" i="1"/>
  <c r="G203" i="1"/>
  <c r="F203" i="1"/>
  <c r="A194" i="1"/>
  <c r="L193" i="1"/>
  <c r="L204" i="1" s="1"/>
  <c r="J193" i="1"/>
  <c r="J204" i="1" s="1"/>
  <c r="I193" i="1"/>
  <c r="I204" i="1" s="1"/>
  <c r="H193" i="1"/>
  <c r="H204" i="1" s="1"/>
  <c r="G193" i="1"/>
  <c r="G204" i="1" s="1"/>
  <c r="F193" i="1"/>
  <c r="F204" i="1" s="1"/>
  <c r="B185" i="1"/>
  <c r="A185" i="1"/>
  <c r="L184" i="1"/>
  <c r="J184" i="1"/>
  <c r="I184" i="1"/>
  <c r="H184" i="1"/>
  <c r="G184" i="1"/>
  <c r="F184" i="1"/>
  <c r="A175" i="1"/>
  <c r="L174" i="1"/>
  <c r="L185" i="1" s="1"/>
  <c r="J174" i="1"/>
  <c r="J185" i="1" s="1"/>
  <c r="I174" i="1"/>
  <c r="I185" i="1" s="1"/>
  <c r="H174" i="1"/>
  <c r="H185" i="1" s="1"/>
  <c r="G185" i="1"/>
  <c r="F174" i="1"/>
  <c r="F185" i="1" s="1"/>
  <c r="B165" i="1"/>
  <c r="A165" i="1"/>
  <c r="L164" i="1"/>
  <c r="J164" i="1"/>
  <c r="I164" i="1"/>
  <c r="H164" i="1"/>
  <c r="G164" i="1"/>
  <c r="F164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J14" i="1"/>
  <c r="I14" i="1"/>
  <c r="I25" i="1" s="1"/>
  <c r="H14" i="1"/>
  <c r="G14" i="1"/>
  <c r="G25" i="1" s="1"/>
  <c r="F14" i="1"/>
  <c r="G205" i="1" l="1"/>
  <c r="I205" i="1"/>
  <c r="F25" i="1"/>
  <c r="H25" i="1"/>
  <c r="J25" i="1"/>
  <c r="H205" i="1"/>
  <c r="J205" i="1"/>
  <c r="L25" i="1"/>
  <c r="L205" i="1" s="1"/>
  <c r="F205" i="1"/>
</calcChain>
</file>

<file path=xl/sharedStrings.xml><?xml version="1.0" encoding="utf-8"?>
<sst xmlns="http://schemas.openxmlformats.org/spreadsheetml/2006/main" count="276" uniqueCount="79">
  <si>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</si>
  <si>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</si>
  <si>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</si>
  <si>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</si>
  <si>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</si>
  <si>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</si>
  <si>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</si>
  <si>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</si>
  <si>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</si>
  <si>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</si>
  <si>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</si>
  <si>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</si>
  <si>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</si>
  <si>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</si>
  <si>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</si>
  <si>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</si>
  <si>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</si>
  <si>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</si>
  <si>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</si>
  <si>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</si>
  <si>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</si>
  <si>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</si>
  <si>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</si>
  <si>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</si>
  <si>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</si>
  <si>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</si>
  <si>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</si>
  <si>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</si>
  <si>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</si>
  <si>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</si>
  <si>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</si>
  <si>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</si>
  <si>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</si>
  <si>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</si>
  <si>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</si>
  <si>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</si>
  <si>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</si>
  <si>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</si>
  <si>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</si>
  <si>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</si>
  <si>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 пшеничный</t>
  </si>
  <si>
    <t>Салат из капусты белокачанной</t>
  </si>
  <si>
    <t>Фрикадельки мясные с соусом томатным,каша гречневая рассыпчатая</t>
  </si>
  <si>
    <t>Компот из сухофруктов с С-витамином</t>
  </si>
  <si>
    <t>Яблоко</t>
  </si>
  <si>
    <t>470\587\302</t>
  </si>
  <si>
    <t>Плов с курицей</t>
  </si>
  <si>
    <t>Кисломолочный продукт "Снежок"</t>
  </si>
  <si>
    <t>Салат из капусты белокочанной с морковью</t>
  </si>
  <si>
    <t>Картофельное пюре</t>
  </si>
  <si>
    <t>Сельдь с луком и маслом</t>
  </si>
  <si>
    <t>Кисель с С-витамином</t>
  </si>
  <si>
    <t>516\587\461</t>
  </si>
  <si>
    <t>Борщ со сметаной</t>
  </si>
  <si>
    <t>Какао с молоком</t>
  </si>
  <si>
    <t>Сок</t>
  </si>
  <si>
    <t>Батон пшеничный, гренки</t>
  </si>
  <si>
    <t>Салат "Свеколка"</t>
  </si>
  <si>
    <t>451\520\600</t>
  </si>
  <si>
    <t>Каша вязкая молочная из пшена с маслом</t>
  </si>
  <si>
    <t>Кофейный напиток</t>
  </si>
  <si>
    <t>Сыр (порциями)</t>
  </si>
  <si>
    <t>Напиток сокосодержащий</t>
  </si>
  <si>
    <t>386\511</t>
  </si>
  <si>
    <t>Макароны отварные с маслом,гуляш из говядины</t>
  </si>
  <si>
    <t>516\437</t>
  </si>
  <si>
    <t>Рыба тушеная в томате с овощами,рис отварной</t>
  </si>
  <si>
    <t>Директор школы</t>
  </si>
  <si>
    <t>Елисеева А. А.</t>
  </si>
  <si>
    <t>Апельсин</t>
  </si>
  <si>
    <t>сладкое</t>
  </si>
  <si>
    <t>Котлета рубленная с соусом сметанным,макароны отварные с маслом</t>
  </si>
  <si>
    <t>пром.</t>
  </si>
  <si>
    <t>кисломол.</t>
  </si>
  <si>
    <t>конд.изд.</t>
  </si>
  <si>
    <t>Тефтель из говядины с соусом томат,макароны отварные с маслом</t>
  </si>
  <si>
    <t>Биточки мясные с соусом сметанным,картофельное пюре</t>
  </si>
  <si>
    <t>Мини-рулет</t>
  </si>
  <si>
    <t>453\600\516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</si>
</sst>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3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0" fillId="0" borderId="2" xfId="0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4" xfId="0" applyFill="1" applyBorder="1" applyProtection="1"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2" fillId="4" borderId="23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4" borderId="25" xfId="0" applyFont="1" applyFill="1" applyBorder="1" applyAlignment="1" applyProtection="1">
      <alignment wrapText="1"/>
      <protection locked="0"/>
    </xf>
    <xf numFmtId="1" fontId="4" fillId="3" borderId="5" xfId="0" applyNumberFormat="1" applyFont="1" applyFill="1" applyBorder="1" applyAlignment="1">
      <alignment horizontal="center" vertical="top" wrapText="1"/>
    </xf>
    <xf numFmtId="0" fontId="0" fillId="4" borderId="24" xfId="0" applyFill="1" applyBorder="1" applyProtection="1">
      <protection locked="0"/>
    </xf>
    <xf numFmtId="0" fontId="2" fillId="4" borderId="24" xfId="0" applyFont="1" applyFill="1" applyBorder="1" applyAlignment="1" applyProtection="1">
      <alignment wrapText="1"/>
      <protection locked="0"/>
    </xf>
    <xf numFmtId="0" fontId="2" fillId="0" borderId="24" xfId="0" applyFont="1" applyFill="1" applyBorder="1" applyProtection="1">
      <protection locked="0"/>
    </xf>
    <xf numFmtId="1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Protection="1"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1" fontId="0" fillId="4" borderId="31" xfId="0" applyNumberFormat="1" applyFill="1" applyBorder="1" applyProtection="1">
      <protection locked="0"/>
    </xf>
    <xf numFmtId="1" fontId="4" fillId="2" borderId="14" xfId="0" applyNumberFormat="1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36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31" xfId="0" applyNumberFormat="1" applyFill="1" applyBorder="1" applyAlignment="1" applyProtection="1">
      <alignment horizontal="center"/>
      <protection locked="0"/>
    </xf>
    <xf numFmtId="0" fontId="0" fillId="0" borderId="24" xfId="0" applyFont="1" applyBorder="1"/>
    <xf numFmtId="0" fontId="0" fillId="0" borderId="25" xfId="0" applyBorder="1"/>
    <xf numFmtId="0" fontId="0" fillId="0" borderId="37" xfId="0" applyFill="1" applyBorder="1" applyProtection="1">
      <protection locked="0"/>
    </xf>
    <xf numFmtId="0" fontId="0" fillId="0" borderId="38" xfId="0" applyFill="1" applyBorder="1" applyProtection="1">
      <protection locked="0"/>
    </xf>
    <xf numFmtId="1" fontId="0" fillId="4" borderId="40" xfId="0" applyNumberFormat="1" applyFill="1" applyBorder="1" applyProtection="1">
      <protection locked="0"/>
    </xf>
    <xf numFmtId="0" fontId="4" fillId="2" borderId="39" xfId="0" applyFont="1" applyFill="1" applyBorder="1" applyAlignment="1" applyProtection="1">
      <alignment horizontal="center" vertical="top" wrapText="1"/>
      <protection locked="0"/>
    </xf>
    <xf numFmtId="1" fontId="4" fillId="2" borderId="39" xfId="0" applyNumberFormat="1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4" fillId="2" borderId="41" xfId="0" applyFont="1" applyFill="1" applyBorder="1" applyAlignment="1" applyProtection="1">
      <alignment horizontal="center" vertical="top" wrapText="1"/>
      <protection locked="0"/>
    </xf>
    <xf numFmtId="0" fontId="0" fillId="4" borderId="42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43" xfId="0" applyFill="1" applyBorder="1" applyProtection="1">
      <protection locked="0"/>
    </xf>
    <xf numFmtId="0" fontId="1" fillId="4" borderId="23" xfId="0" applyFont="1" applyFill="1" applyBorder="1" applyAlignment="1" applyProtection="1">
      <alignment wrapText="1"/>
      <protection locked="0"/>
    </xf>
    <xf numFmtId="0" fontId="1" fillId="4" borderId="25" xfId="0" applyFont="1" applyFill="1" applyBorder="1" applyAlignment="1" applyProtection="1">
      <alignment wrapText="1"/>
      <protection locked="0"/>
    </xf>
    <xf numFmtId="0" fontId="0" fillId="0" borderId="39" xfId="0" applyFill="1" applyBorder="1" applyProtection="1">
      <protection locked="0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0" fillId="0" borderId="44" xfId="0" applyFill="1" applyBorder="1" applyProtection="1">
      <protection locked="0"/>
    </xf>
    <xf numFmtId="0" fontId="4" fillId="3" borderId="45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13"/>
      <c r="D1" s="114"/>
      <c r="E1" s="114"/>
      <c r="F1" s="12" t="s">
        <v>16</v>
      </c>
      <c r="G1" s="2" t="s">
        <v>17</v>
      </c>
      <c r="H1" s="115" t="s">
        <v>67</v>
      </c>
      <c r="I1" s="115"/>
      <c r="J1" s="115"/>
      <c r="K1" s="115"/>
    </row>
    <row r="2" spans="1:12" ht="18" x14ac:dyDescent="0.25">
      <c r="A2" s="35" t="s">
        <v>6</v>
      </c>
      <c r="C2" s="2"/>
      <c r="G2" s="2" t="s">
        <v>18</v>
      </c>
      <c r="H2" s="115" t="s">
        <v>68</v>
      </c>
      <c r="I2" s="115"/>
      <c r="J2" s="115"/>
      <c r="K2" s="11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9" x14ac:dyDescent="0.35">
      <c r="A6" s="20">
        <v>1</v>
      </c>
      <c r="B6" s="21">
        <v>1</v>
      </c>
      <c r="C6" s="22" t="s">
        <v>20</v>
      </c>
      <c r="D6" s="5" t="s">
        <v>21</v>
      </c>
      <c r="E6" s="68" t="s">
        <v>71</v>
      </c>
      <c r="F6" s="39">
        <v>350</v>
      </c>
      <c r="G6" s="59">
        <v>22.93</v>
      </c>
      <c r="H6" s="59">
        <v>27.5</v>
      </c>
      <c r="I6" s="59">
        <v>63.59</v>
      </c>
      <c r="J6" s="59">
        <v>594.78</v>
      </c>
      <c r="K6" s="40" t="s">
        <v>78</v>
      </c>
      <c r="L6" s="39">
        <v>42.46</v>
      </c>
    </row>
    <row r="7" spans="1:12" ht="14.5" x14ac:dyDescent="0.35">
      <c r="A7" s="23"/>
      <c r="B7" s="15"/>
      <c r="C7" s="11"/>
      <c r="D7" s="7" t="s">
        <v>22</v>
      </c>
      <c r="E7" s="51" t="s">
        <v>39</v>
      </c>
      <c r="F7" s="42">
        <v>200</v>
      </c>
      <c r="G7" s="60">
        <v>0.2</v>
      </c>
      <c r="H7" s="42">
        <v>0</v>
      </c>
      <c r="I7" s="42">
        <v>14</v>
      </c>
      <c r="J7" s="42">
        <v>56</v>
      </c>
      <c r="K7" s="79">
        <v>685</v>
      </c>
      <c r="L7" s="80">
        <v>3.51</v>
      </c>
    </row>
    <row r="8" spans="1:12" ht="14.5" x14ac:dyDescent="0.35">
      <c r="A8" s="23"/>
      <c r="B8" s="15"/>
      <c r="C8" s="11"/>
      <c r="D8" s="7" t="s">
        <v>23</v>
      </c>
      <c r="E8" s="51" t="s">
        <v>40</v>
      </c>
      <c r="F8" s="42">
        <v>50</v>
      </c>
      <c r="G8" s="60">
        <v>1.58</v>
      </c>
      <c r="H8" s="60">
        <v>0.2</v>
      </c>
      <c r="I8" s="60">
        <v>9.66</v>
      </c>
      <c r="J8" s="60">
        <v>52.2</v>
      </c>
      <c r="K8" s="76" t="s">
        <v>72</v>
      </c>
      <c r="L8" s="80">
        <v>4.4800000000000004</v>
      </c>
    </row>
    <row r="9" spans="1:12" ht="14.5" x14ac:dyDescent="0.35">
      <c r="A9" s="23"/>
      <c r="B9" s="15"/>
      <c r="C9" s="11"/>
      <c r="D9" s="69" t="s">
        <v>26</v>
      </c>
      <c r="E9" s="51" t="s">
        <v>41</v>
      </c>
      <c r="F9" s="42">
        <v>100</v>
      </c>
      <c r="G9" s="60">
        <v>1.41</v>
      </c>
      <c r="H9" s="60">
        <v>5.08</v>
      </c>
      <c r="I9" s="60">
        <v>9.02</v>
      </c>
      <c r="J9" s="60">
        <v>87.4</v>
      </c>
      <c r="K9" s="79">
        <v>43</v>
      </c>
      <c r="L9" s="80">
        <v>3.18</v>
      </c>
    </row>
    <row r="10" spans="1:12" ht="14.5" x14ac:dyDescent="0.35">
      <c r="A10" s="23"/>
      <c r="B10" s="15"/>
      <c r="C10" s="11"/>
      <c r="D10" s="69" t="s">
        <v>70</v>
      </c>
      <c r="E10" s="70" t="s">
        <v>55</v>
      </c>
      <c r="F10" s="42">
        <v>200</v>
      </c>
      <c r="G10" s="54">
        <v>0</v>
      </c>
      <c r="H10" s="54">
        <v>0</v>
      </c>
      <c r="I10" s="55">
        <v>19.600000000000001</v>
      </c>
      <c r="J10" s="42">
        <v>80</v>
      </c>
      <c r="K10" s="76" t="s">
        <v>72</v>
      </c>
      <c r="L10" s="80">
        <v>22</v>
      </c>
    </row>
    <row r="11" spans="1:12" ht="14.5" x14ac:dyDescent="0.35">
      <c r="A11" s="23"/>
      <c r="B11" s="15"/>
      <c r="C11" s="11"/>
      <c r="D11" s="7" t="s">
        <v>24</v>
      </c>
      <c r="E11" s="70"/>
      <c r="F11" s="42"/>
      <c r="G11" s="54"/>
      <c r="H11" s="54"/>
      <c r="I11" s="55"/>
      <c r="J11" s="42"/>
      <c r="K11" s="79"/>
      <c r="L11" s="80"/>
    </row>
    <row r="12" spans="1:12" ht="14.5" x14ac:dyDescent="0.35">
      <c r="A12" s="23"/>
      <c r="B12" s="15"/>
      <c r="C12" s="11"/>
      <c r="D12" s="6"/>
      <c r="E12" s="51"/>
      <c r="F12" s="42"/>
      <c r="G12" s="42"/>
      <c r="H12" s="42"/>
      <c r="I12" s="42"/>
      <c r="J12" s="42"/>
      <c r="K12" s="79"/>
      <c r="L12" s="80"/>
    </row>
    <row r="13" spans="1:12" ht="14.5" x14ac:dyDescent="0.35">
      <c r="A13" s="23"/>
      <c r="B13" s="15"/>
      <c r="C13" s="11"/>
      <c r="D13" s="6"/>
      <c r="E13" s="52"/>
      <c r="F13" s="42"/>
      <c r="G13" s="42"/>
      <c r="H13" s="42"/>
      <c r="I13" s="42"/>
      <c r="J13" s="42"/>
      <c r="K13" s="79"/>
      <c r="L13" s="80"/>
    </row>
    <row r="14" spans="1:12" ht="14.5" x14ac:dyDescent="0.35">
      <c r="A14" s="24"/>
      <c r="B14" s="17"/>
      <c r="C14" s="8"/>
      <c r="D14" s="18" t="s">
        <v>33</v>
      </c>
      <c r="E14" s="9"/>
      <c r="F14" s="19">
        <f>SUM(F6:F13)</f>
        <v>900</v>
      </c>
      <c r="G14" s="61">
        <f>SUM(G6:G13)</f>
        <v>26.12</v>
      </c>
      <c r="H14" s="61">
        <f>SUM(H6:H13)</f>
        <v>32.78</v>
      </c>
      <c r="I14" s="61">
        <f>SUM(I6:I13)</f>
        <v>115.87</v>
      </c>
      <c r="J14" s="61">
        <f>SUM(J6:J13)</f>
        <v>870.38</v>
      </c>
      <c r="K14" s="25"/>
      <c r="L14" s="19">
        <f>SUM(L6:L13)</f>
        <v>75.63</v>
      </c>
    </row>
    <row r="15" spans="1:12" ht="14.5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5" x14ac:dyDescent="0.3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5" x14ac:dyDescent="0.3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5" x14ac:dyDescent="0.3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5" x14ac:dyDescent="0.35">
      <c r="A19" s="23"/>
      <c r="B19" s="15"/>
      <c r="C19" s="11"/>
      <c r="D19" s="7" t="s">
        <v>30</v>
      </c>
      <c r="E19" s="52"/>
      <c r="F19" s="42"/>
      <c r="G19" s="54"/>
      <c r="H19" s="54"/>
      <c r="I19" s="55"/>
      <c r="J19" s="42"/>
      <c r="K19" s="43"/>
      <c r="L19" s="42"/>
    </row>
    <row r="20" spans="1:12" ht="14.5" x14ac:dyDescent="0.3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5" x14ac:dyDescent="0.3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5" x14ac:dyDescent="0.3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>SUM(G15:G23)</f>
        <v>0</v>
      </c>
      <c r="H24" s="19">
        <f>SUM(H15:H23)</f>
        <v>0</v>
      </c>
      <c r="I24" s="19">
        <f>SUM(I15:I23)</f>
        <v>0</v>
      </c>
      <c r="J24" s="19">
        <f>SUM(J15:J23)</f>
        <v>0</v>
      </c>
      <c r="K24" s="25"/>
      <c r="L24" s="19">
        <f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111" t="s">
        <v>4</v>
      </c>
      <c r="D25" s="112"/>
      <c r="E25" s="31"/>
      <c r="F25" s="32">
        <f>F14+F24</f>
        <v>900</v>
      </c>
      <c r="G25" s="62">
        <f>G14+G24</f>
        <v>26.12</v>
      </c>
      <c r="H25" s="62">
        <f>H14+H24</f>
        <v>32.78</v>
      </c>
      <c r="I25" s="62">
        <f>I14+I24</f>
        <v>115.87</v>
      </c>
      <c r="J25" s="71">
        <f>J14+J24</f>
        <v>870.38</v>
      </c>
      <c r="K25" s="32"/>
      <c r="L25" s="32">
        <f>L14+L24</f>
        <v>75.63</v>
      </c>
    </row>
    <row r="26" spans="1:12" ht="29" x14ac:dyDescent="0.35">
      <c r="A26" s="14">
        <v>1</v>
      </c>
      <c r="B26" s="15">
        <v>2</v>
      </c>
      <c r="C26" s="22" t="s">
        <v>20</v>
      </c>
      <c r="D26" s="5" t="s">
        <v>21</v>
      </c>
      <c r="E26" s="50" t="s">
        <v>42</v>
      </c>
      <c r="F26" s="39">
        <v>350</v>
      </c>
      <c r="G26" s="83">
        <v>21.48</v>
      </c>
      <c r="H26" s="83">
        <v>19.8</v>
      </c>
      <c r="I26" s="84">
        <v>39.369999999999997</v>
      </c>
      <c r="J26" s="82">
        <v>430.53</v>
      </c>
      <c r="K26" s="40" t="s">
        <v>45</v>
      </c>
      <c r="L26" s="39">
        <v>42.41</v>
      </c>
    </row>
    <row r="27" spans="1:12" ht="14.5" x14ac:dyDescent="0.35">
      <c r="A27" s="14"/>
      <c r="B27" s="15"/>
      <c r="C27" s="11"/>
      <c r="D27" s="7" t="s">
        <v>22</v>
      </c>
      <c r="E27" s="73"/>
      <c r="F27" s="42"/>
      <c r="G27" s="85"/>
      <c r="H27" s="85"/>
      <c r="I27" s="86"/>
      <c r="J27" s="53"/>
      <c r="K27" s="43"/>
      <c r="L27" s="42"/>
    </row>
    <row r="28" spans="1:12" ht="14.5" x14ac:dyDescent="0.35">
      <c r="A28" s="14"/>
      <c r="B28" s="15"/>
      <c r="C28" s="11"/>
      <c r="D28" s="7" t="s">
        <v>23</v>
      </c>
      <c r="E28" s="51" t="s">
        <v>40</v>
      </c>
      <c r="F28" s="42">
        <v>50</v>
      </c>
      <c r="G28" s="85">
        <v>1.58</v>
      </c>
      <c r="H28" s="85">
        <v>0.2</v>
      </c>
      <c r="I28" s="86">
        <v>9.66</v>
      </c>
      <c r="J28" s="75">
        <v>52.2</v>
      </c>
      <c r="K28" s="76" t="s">
        <v>72</v>
      </c>
      <c r="L28" s="77">
        <v>4.4800000000000004</v>
      </c>
    </row>
    <row r="29" spans="1:12" ht="14.5" x14ac:dyDescent="0.35">
      <c r="A29" s="14"/>
      <c r="B29" s="15"/>
      <c r="C29" s="11"/>
      <c r="D29" s="74" t="s">
        <v>30</v>
      </c>
      <c r="E29" s="73" t="s">
        <v>43</v>
      </c>
      <c r="F29" s="42">
        <v>200</v>
      </c>
      <c r="G29" s="85">
        <v>0.33</v>
      </c>
      <c r="H29" s="85">
        <v>0.01</v>
      </c>
      <c r="I29" s="86">
        <v>28.81</v>
      </c>
      <c r="J29" s="75">
        <v>117.75</v>
      </c>
      <c r="K29" s="79">
        <v>639</v>
      </c>
      <c r="L29" s="80">
        <v>12.5</v>
      </c>
    </row>
    <row r="30" spans="1:12" ht="14.5" x14ac:dyDescent="0.35">
      <c r="A30" s="14"/>
      <c r="B30" s="15"/>
      <c r="C30" s="11"/>
      <c r="D30" s="7" t="s">
        <v>24</v>
      </c>
      <c r="E30" s="41" t="s">
        <v>44</v>
      </c>
      <c r="F30" s="42">
        <v>100</v>
      </c>
      <c r="G30" s="60">
        <v>0.4</v>
      </c>
      <c r="H30" s="42">
        <v>0</v>
      </c>
      <c r="I30" s="60">
        <v>9.8000000000000007</v>
      </c>
      <c r="J30" s="42">
        <v>44</v>
      </c>
      <c r="K30" s="76" t="s">
        <v>72</v>
      </c>
      <c r="L30" s="78">
        <v>15</v>
      </c>
    </row>
    <row r="31" spans="1:12" ht="14.5" x14ac:dyDescent="0.35">
      <c r="A31" s="14"/>
      <c r="B31" s="15"/>
      <c r="C31" s="11"/>
      <c r="D31" s="6"/>
      <c r="E31" s="5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5" x14ac:dyDescent="0.3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5" x14ac:dyDescent="0.35">
      <c r="A34" s="16"/>
      <c r="B34" s="17"/>
      <c r="C34" s="8"/>
      <c r="D34" s="18" t="s">
        <v>33</v>
      </c>
      <c r="E34" s="9"/>
      <c r="F34" s="19">
        <f>SUM(F26:F33)</f>
        <v>700</v>
      </c>
      <c r="G34" s="61">
        <f>SUM(G26:G33)</f>
        <v>23.79</v>
      </c>
      <c r="H34" s="61">
        <f>SUM(H26:H33)</f>
        <v>20.010000000000002</v>
      </c>
      <c r="I34" s="61">
        <f>SUM(I26:I33)</f>
        <v>87.64</v>
      </c>
      <c r="J34" s="61">
        <f>SUM(J26:J33)</f>
        <v>644.48</v>
      </c>
      <c r="K34" s="25"/>
      <c r="L34" s="19">
        <f>SUM(L26:L33)</f>
        <v>74.39</v>
      </c>
    </row>
    <row r="35" spans="1:12" ht="14.5" x14ac:dyDescent="0.3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5" x14ac:dyDescent="0.3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5" x14ac:dyDescent="0.3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5" x14ac:dyDescent="0.3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5" x14ac:dyDescent="0.3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5" x14ac:dyDescent="0.3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5" x14ac:dyDescent="0.3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>SUM(G35:G43)</f>
        <v>0</v>
      </c>
      <c r="H44" s="19">
        <f>SUM(H35:H43)</f>
        <v>0</v>
      </c>
      <c r="I44" s="19">
        <f>SUM(I35:I43)</f>
        <v>0</v>
      </c>
      <c r="J44" s="19">
        <f>SUM(J35:J43)</f>
        <v>0</v>
      </c>
      <c r="K44" s="25"/>
      <c r="L44" s="19">
        <f>SUM(L35:L43)</f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111" t="s">
        <v>4</v>
      </c>
      <c r="D45" s="112"/>
      <c r="E45" s="31"/>
      <c r="F45" s="32">
        <f>F34+F44</f>
        <v>700</v>
      </c>
      <c r="G45" s="62">
        <f>G34+G44</f>
        <v>23.79</v>
      </c>
      <c r="H45" s="62">
        <f>H34+H44</f>
        <v>20.010000000000002</v>
      </c>
      <c r="I45" s="62">
        <f>I34+I44</f>
        <v>87.64</v>
      </c>
      <c r="J45" s="62">
        <f>J34+J44</f>
        <v>644.48</v>
      </c>
      <c r="K45" s="94"/>
      <c r="L45" s="95">
        <f>L34+L44</f>
        <v>74.39</v>
      </c>
    </row>
    <row r="46" spans="1:12" ht="14.5" x14ac:dyDescent="0.35">
      <c r="A46" s="20">
        <v>1</v>
      </c>
      <c r="B46" s="21">
        <v>3</v>
      </c>
      <c r="C46" s="22" t="s">
        <v>20</v>
      </c>
      <c r="D46" s="5" t="s">
        <v>21</v>
      </c>
      <c r="E46" s="50" t="s">
        <v>46</v>
      </c>
      <c r="F46" s="39">
        <v>200</v>
      </c>
      <c r="G46" s="59">
        <v>15.2</v>
      </c>
      <c r="H46" s="39">
        <v>13</v>
      </c>
      <c r="I46" s="59">
        <v>26.2</v>
      </c>
      <c r="J46" s="39">
        <v>330</v>
      </c>
      <c r="K46" s="40">
        <v>492</v>
      </c>
      <c r="L46" s="39">
        <v>24.4</v>
      </c>
    </row>
    <row r="47" spans="1:12" ht="14.5" x14ac:dyDescent="0.35">
      <c r="A47" s="23"/>
      <c r="B47" s="15"/>
      <c r="C47" s="11"/>
      <c r="D47" s="87" t="s">
        <v>22</v>
      </c>
      <c r="E47" s="51"/>
      <c r="F47" s="42"/>
      <c r="G47" s="42"/>
      <c r="H47" s="42"/>
      <c r="I47" s="42"/>
      <c r="J47" s="42"/>
      <c r="K47" s="76"/>
      <c r="L47" s="80"/>
    </row>
    <row r="48" spans="1:12" ht="14.5" x14ac:dyDescent="0.35">
      <c r="A48" s="23"/>
      <c r="B48" s="15"/>
      <c r="C48" s="11"/>
      <c r="D48" s="7" t="s">
        <v>23</v>
      </c>
      <c r="E48" s="51" t="s">
        <v>40</v>
      </c>
      <c r="F48" s="42">
        <v>50</v>
      </c>
      <c r="G48" s="56">
        <v>1.58</v>
      </c>
      <c r="H48" s="56">
        <v>0.2</v>
      </c>
      <c r="I48" s="81">
        <v>9.66</v>
      </c>
      <c r="J48" s="93">
        <v>52.2</v>
      </c>
      <c r="K48" s="76" t="s">
        <v>72</v>
      </c>
      <c r="L48" s="80">
        <v>4.4800000000000004</v>
      </c>
    </row>
    <row r="49" spans="1:12" ht="14.5" x14ac:dyDescent="0.35">
      <c r="A49" s="23"/>
      <c r="B49" s="15"/>
      <c r="C49" s="11"/>
      <c r="D49" s="88" t="s">
        <v>73</v>
      </c>
      <c r="E49" s="51" t="s">
        <v>47</v>
      </c>
      <c r="F49" s="42">
        <v>200</v>
      </c>
      <c r="G49" s="60">
        <v>5.4</v>
      </c>
      <c r="H49" s="42">
        <v>5</v>
      </c>
      <c r="I49" s="60">
        <v>21.6</v>
      </c>
      <c r="J49" s="42">
        <v>158</v>
      </c>
      <c r="K49" s="76" t="s">
        <v>72</v>
      </c>
      <c r="L49" s="80">
        <v>20.399999999999999</v>
      </c>
    </row>
    <row r="50" spans="1:12" ht="14.5" x14ac:dyDescent="0.35">
      <c r="A50" s="23"/>
      <c r="B50" s="15"/>
      <c r="C50" s="11"/>
      <c r="D50" s="89" t="s">
        <v>26</v>
      </c>
      <c r="E50" s="41" t="s">
        <v>48</v>
      </c>
      <c r="F50" s="42">
        <v>100</v>
      </c>
      <c r="G50" s="60">
        <v>1.41</v>
      </c>
      <c r="H50" s="60">
        <v>5.08</v>
      </c>
      <c r="I50" s="60">
        <v>9.02</v>
      </c>
      <c r="J50" s="60">
        <v>87.4</v>
      </c>
      <c r="K50" s="79">
        <v>43</v>
      </c>
      <c r="L50" s="80">
        <v>2.75</v>
      </c>
    </row>
    <row r="51" spans="1:12" ht="14.5" x14ac:dyDescent="0.35">
      <c r="A51" s="23"/>
      <c r="B51" s="15"/>
      <c r="C51" s="11"/>
      <c r="D51" s="90" t="s">
        <v>70</v>
      </c>
      <c r="E51" s="70" t="s">
        <v>55</v>
      </c>
      <c r="F51" s="42">
        <v>200</v>
      </c>
      <c r="G51" s="54">
        <v>0</v>
      </c>
      <c r="H51" s="54">
        <v>0</v>
      </c>
      <c r="I51" s="91">
        <v>19.600000000000001</v>
      </c>
      <c r="J51" s="92">
        <v>80</v>
      </c>
      <c r="K51" s="76" t="s">
        <v>72</v>
      </c>
      <c r="L51" s="80">
        <v>22</v>
      </c>
    </row>
    <row r="52" spans="1:12" ht="14.5" x14ac:dyDescent="0.35">
      <c r="A52" s="23"/>
      <c r="B52" s="15"/>
      <c r="C52" s="11"/>
      <c r="D52" s="8" t="s">
        <v>24</v>
      </c>
      <c r="E52" s="70"/>
      <c r="F52" s="42"/>
      <c r="G52" s="54"/>
      <c r="H52" s="54"/>
      <c r="I52" s="91"/>
      <c r="J52" s="92"/>
      <c r="K52" s="76"/>
      <c r="L52" s="80"/>
    </row>
    <row r="53" spans="1:12" ht="14.5" x14ac:dyDescent="0.35">
      <c r="A53" s="23"/>
      <c r="B53" s="15"/>
      <c r="C53" s="11"/>
      <c r="D53" s="41"/>
      <c r="E53" s="41"/>
      <c r="F53" s="42"/>
      <c r="G53" s="42"/>
      <c r="H53" s="42"/>
      <c r="I53" s="42"/>
      <c r="J53" s="42"/>
      <c r="K53" s="43"/>
      <c r="L53" s="42"/>
    </row>
    <row r="54" spans="1:12" ht="14.5" x14ac:dyDescent="0.35">
      <c r="A54" s="24"/>
      <c r="B54" s="17"/>
      <c r="C54" s="8"/>
      <c r="D54" s="18" t="s">
        <v>33</v>
      </c>
      <c r="E54" s="9"/>
      <c r="F54" s="19">
        <f>SUM(F46:F53)</f>
        <v>750</v>
      </c>
      <c r="G54" s="61">
        <f>SUM(G46:G53)</f>
        <v>23.59</v>
      </c>
      <c r="H54" s="61">
        <f>SUM(H46:H53)</f>
        <v>23.28</v>
      </c>
      <c r="I54" s="61">
        <f>SUM(I46:I53)</f>
        <v>86.080000000000013</v>
      </c>
      <c r="J54" s="61">
        <f>SUM(J46:J53)</f>
        <v>707.6</v>
      </c>
      <c r="K54" s="25"/>
      <c r="L54" s="19">
        <f>SUM(L46:L53)</f>
        <v>74.03</v>
      </c>
    </row>
    <row r="55" spans="1:12" ht="14.5" x14ac:dyDescent="0.3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5" x14ac:dyDescent="0.35">
      <c r="A56" s="23"/>
      <c r="B56" s="15"/>
      <c r="C56" s="11"/>
      <c r="D56" s="7" t="s">
        <v>27</v>
      </c>
      <c r="E56" s="41"/>
      <c r="F56" s="42"/>
      <c r="G56" s="42"/>
      <c r="H56" s="42"/>
      <c r="I56" s="42"/>
      <c r="J56" s="42"/>
      <c r="K56" s="43"/>
      <c r="L56" s="42"/>
    </row>
    <row r="57" spans="1:12" ht="14.5" x14ac:dyDescent="0.3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4.5" x14ac:dyDescent="0.35">
      <c r="A58" s="23"/>
      <c r="B58" s="15"/>
      <c r="C58" s="11"/>
      <c r="D58" s="7" t="s">
        <v>29</v>
      </c>
      <c r="E58" s="41"/>
      <c r="F58" s="42"/>
      <c r="G58" s="42"/>
      <c r="H58" s="42"/>
      <c r="I58" s="42"/>
      <c r="J58" s="42"/>
      <c r="K58" s="43"/>
      <c r="L58" s="42"/>
    </row>
    <row r="59" spans="1:12" ht="14.5" x14ac:dyDescent="0.35">
      <c r="A59" s="23"/>
      <c r="B59" s="15"/>
      <c r="C59" s="11"/>
      <c r="D59" s="7" t="s">
        <v>30</v>
      </c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7" t="s">
        <v>31</v>
      </c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3"/>
      <c r="B61" s="15"/>
      <c r="C61" s="11"/>
      <c r="D61" s="7" t="s">
        <v>32</v>
      </c>
      <c r="E61" s="41"/>
      <c r="F61" s="42"/>
      <c r="G61" s="42"/>
      <c r="H61" s="42"/>
      <c r="I61" s="42"/>
      <c r="J61" s="42"/>
      <c r="K61" s="43"/>
      <c r="L61" s="42"/>
    </row>
    <row r="62" spans="1:12" ht="14.5" x14ac:dyDescent="0.3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5" x14ac:dyDescent="0.3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5" x14ac:dyDescent="0.3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>SUM(G55:G63)</f>
        <v>0</v>
      </c>
      <c r="H64" s="19">
        <f>SUM(H55:H63)</f>
        <v>0</v>
      </c>
      <c r="I64" s="19">
        <f>SUM(I55:I63)</f>
        <v>0</v>
      </c>
      <c r="J64" s="19">
        <f>SUM(J55:J63)</f>
        <v>0</v>
      </c>
      <c r="K64" s="25"/>
      <c r="L64" s="19">
        <f>SUM(L55:L63)</f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111" t="s">
        <v>4</v>
      </c>
      <c r="D65" s="112"/>
      <c r="E65" s="31"/>
      <c r="F65" s="32">
        <f>F54+F64</f>
        <v>750</v>
      </c>
      <c r="G65" s="62">
        <f>G54+G64</f>
        <v>23.59</v>
      </c>
      <c r="H65" s="62">
        <f>H54+H64</f>
        <v>23.28</v>
      </c>
      <c r="I65" s="62">
        <f>I54+I64</f>
        <v>86.080000000000013</v>
      </c>
      <c r="J65" s="62">
        <f>J54+J64</f>
        <v>707.6</v>
      </c>
      <c r="K65" s="94"/>
      <c r="L65" s="95">
        <f>L54+L64</f>
        <v>74.03</v>
      </c>
    </row>
    <row r="66" spans="1:12" ht="14.5" x14ac:dyDescent="0.35">
      <c r="A66" s="20">
        <v>1</v>
      </c>
      <c r="B66" s="21">
        <v>4</v>
      </c>
      <c r="C66" s="22" t="s">
        <v>20</v>
      </c>
      <c r="D66" s="5" t="s">
        <v>21</v>
      </c>
      <c r="E66" s="51" t="s">
        <v>49</v>
      </c>
      <c r="F66" s="39">
        <v>200</v>
      </c>
      <c r="G66" s="59">
        <v>3.46</v>
      </c>
      <c r="H66" s="59">
        <v>7.2</v>
      </c>
      <c r="I66" s="59">
        <v>27.9</v>
      </c>
      <c r="J66" s="39">
        <v>191</v>
      </c>
      <c r="K66" s="96">
        <v>520</v>
      </c>
      <c r="L66" s="97">
        <v>7.4</v>
      </c>
    </row>
    <row r="67" spans="1:12" ht="14.5" x14ac:dyDescent="0.35">
      <c r="A67" s="23"/>
      <c r="B67" s="15"/>
      <c r="C67" s="11"/>
      <c r="D67" s="7" t="s">
        <v>22</v>
      </c>
      <c r="E67" s="51" t="s">
        <v>39</v>
      </c>
      <c r="F67" s="42">
        <v>200</v>
      </c>
      <c r="G67" s="60">
        <v>0.2</v>
      </c>
      <c r="H67" s="42">
        <v>0</v>
      </c>
      <c r="I67" s="42">
        <v>14</v>
      </c>
      <c r="J67" s="42">
        <v>56</v>
      </c>
      <c r="K67" s="79">
        <v>685</v>
      </c>
      <c r="L67" s="80">
        <v>3.51</v>
      </c>
    </row>
    <row r="68" spans="1:12" ht="14.5" x14ac:dyDescent="0.35">
      <c r="A68" s="23"/>
      <c r="B68" s="15"/>
      <c r="C68" s="11"/>
      <c r="D68" s="7" t="s">
        <v>23</v>
      </c>
      <c r="E68" s="51" t="s">
        <v>40</v>
      </c>
      <c r="F68" s="42">
        <v>50</v>
      </c>
      <c r="G68" s="60">
        <v>1.58</v>
      </c>
      <c r="H68" s="60">
        <v>0.2</v>
      </c>
      <c r="I68" s="60">
        <v>9.66</v>
      </c>
      <c r="J68" s="60">
        <v>52.2</v>
      </c>
      <c r="K68" s="76" t="s">
        <v>72</v>
      </c>
      <c r="L68" s="80">
        <v>4.4800000000000004</v>
      </c>
    </row>
    <row r="69" spans="1:12" ht="14.5" x14ac:dyDescent="0.35">
      <c r="A69" s="23"/>
      <c r="B69" s="15"/>
      <c r="C69" s="11"/>
      <c r="D69" s="100" t="s">
        <v>26</v>
      </c>
      <c r="E69" s="58" t="s">
        <v>50</v>
      </c>
      <c r="F69" s="42">
        <v>100</v>
      </c>
      <c r="G69" s="60">
        <v>5.83</v>
      </c>
      <c r="H69" s="60">
        <v>9.6</v>
      </c>
      <c r="I69" s="60">
        <v>3.33</v>
      </c>
      <c r="J69" s="60">
        <v>165.91</v>
      </c>
      <c r="K69" s="79">
        <v>89</v>
      </c>
      <c r="L69" s="80">
        <v>40.61</v>
      </c>
    </row>
    <row r="70" spans="1:12" ht="14.5" x14ac:dyDescent="0.35">
      <c r="A70" s="23"/>
      <c r="B70" s="15"/>
      <c r="C70" s="11"/>
      <c r="D70" s="101" t="s">
        <v>70</v>
      </c>
      <c r="E70" s="99"/>
      <c r="F70" s="42"/>
      <c r="G70" s="54"/>
      <c r="H70" s="54"/>
      <c r="I70" s="91"/>
      <c r="J70" s="92"/>
      <c r="K70" s="99" t="s">
        <v>72</v>
      </c>
      <c r="L70" s="80"/>
    </row>
    <row r="71" spans="1:12" ht="14.5" x14ac:dyDescent="0.35">
      <c r="A71" s="23"/>
      <c r="B71" s="15"/>
      <c r="C71" s="11"/>
      <c r="D71" s="90" t="s">
        <v>74</v>
      </c>
      <c r="E71" s="52" t="s">
        <v>77</v>
      </c>
      <c r="F71" s="42">
        <v>35</v>
      </c>
      <c r="G71" s="54">
        <v>7.4</v>
      </c>
      <c r="H71" s="54">
        <v>12.6</v>
      </c>
      <c r="I71" s="91">
        <v>74.8</v>
      </c>
      <c r="J71" s="92">
        <v>435</v>
      </c>
      <c r="K71" s="76" t="s">
        <v>72</v>
      </c>
      <c r="L71" s="80">
        <v>18</v>
      </c>
    </row>
    <row r="72" spans="1:12" ht="14.5" x14ac:dyDescent="0.35">
      <c r="A72" s="23"/>
      <c r="B72" s="15"/>
      <c r="C72" s="11"/>
      <c r="D72" s="8" t="s">
        <v>24</v>
      </c>
      <c r="E72" s="41"/>
      <c r="F72" s="42"/>
      <c r="G72" s="42"/>
      <c r="H72" s="42"/>
      <c r="I72" s="42"/>
      <c r="J72" s="42"/>
      <c r="K72" s="79"/>
      <c r="L72" s="80"/>
    </row>
    <row r="73" spans="1:12" ht="14.5" x14ac:dyDescent="0.35">
      <c r="A73" s="23"/>
      <c r="B73" s="15"/>
      <c r="C73" s="11"/>
      <c r="D73" s="41"/>
      <c r="E73" s="41"/>
      <c r="F73" s="42"/>
      <c r="G73" s="42"/>
      <c r="H73" s="42"/>
      <c r="I73" s="42"/>
      <c r="J73" s="42"/>
      <c r="K73" s="79"/>
      <c r="L73" s="80"/>
    </row>
    <row r="74" spans="1:12" ht="14.5" x14ac:dyDescent="0.35">
      <c r="A74" s="24"/>
      <c r="B74" s="17"/>
      <c r="C74" s="8"/>
      <c r="D74" s="18" t="s">
        <v>33</v>
      </c>
      <c r="E74" s="9"/>
      <c r="F74" s="19">
        <f>SUM(F66:F73)</f>
        <v>585</v>
      </c>
      <c r="G74" s="61">
        <f>SUM(G66:G73)</f>
        <v>18.47</v>
      </c>
      <c r="H74" s="61">
        <f>SUM(H66:H73)</f>
        <v>29.6</v>
      </c>
      <c r="I74" s="61">
        <f>SUM(I66:I73)</f>
        <v>129.69</v>
      </c>
      <c r="J74" s="61">
        <f>SUM(J66:J73)</f>
        <v>900.11</v>
      </c>
      <c r="K74" s="25"/>
      <c r="L74" s="19">
        <f>SUM(L66:L73)</f>
        <v>74</v>
      </c>
    </row>
    <row r="75" spans="1:12" ht="14.5" x14ac:dyDescent="0.3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1"/>
      <c r="F75" s="42"/>
      <c r="G75" s="42"/>
      <c r="H75" s="42"/>
      <c r="I75" s="42"/>
      <c r="J75" s="42"/>
      <c r="K75" s="43"/>
      <c r="L75" s="42"/>
    </row>
    <row r="76" spans="1:12" ht="14.5" x14ac:dyDescent="0.35">
      <c r="A76" s="23"/>
      <c r="B76" s="15"/>
      <c r="C76" s="11"/>
      <c r="D76" s="7" t="s">
        <v>27</v>
      </c>
      <c r="E76" s="41"/>
      <c r="F76" s="42"/>
      <c r="G76" s="42"/>
      <c r="H76" s="42"/>
      <c r="I76" s="42"/>
      <c r="J76" s="42"/>
      <c r="K76" s="43"/>
      <c r="L76" s="42"/>
    </row>
    <row r="77" spans="1:12" ht="14.5" x14ac:dyDescent="0.35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4.5" x14ac:dyDescent="0.35">
      <c r="A78" s="23"/>
      <c r="B78" s="15"/>
      <c r="C78" s="11"/>
      <c r="D78" s="7" t="s">
        <v>29</v>
      </c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7" t="s">
        <v>30</v>
      </c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3"/>
      <c r="B80" s="15"/>
      <c r="C80" s="11"/>
      <c r="D80" s="7" t="s">
        <v>31</v>
      </c>
      <c r="E80" s="41"/>
      <c r="F80" s="42"/>
      <c r="G80" s="42"/>
      <c r="H80" s="42"/>
      <c r="I80" s="42"/>
      <c r="J80" s="42"/>
      <c r="K80" s="43"/>
      <c r="L80" s="42"/>
    </row>
    <row r="81" spans="1:12" ht="14.5" x14ac:dyDescent="0.35">
      <c r="A81" s="23"/>
      <c r="B81" s="15"/>
      <c r="C81" s="11"/>
      <c r="D81" s="7" t="s">
        <v>32</v>
      </c>
      <c r="E81" s="41"/>
      <c r="F81" s="42"/>
      <c r="G81" s="42"/>
      <c r="H81" s="42"/>
      <c r="I81" s="42"/>
      <c r="J81" s="42"/>
      <c r="K81" s="43"/>
      <c r="L81" s="42"/>
    </row>
    <row r="82" spans="1:12" ht="14.5" x14ac:dyDescent="0.3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5" x14ac:dyDescent="0.3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5" x14ac:dyDescent="0.3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>SUM(G75:G83)</f>
        <v>0</v>
      </c>
      <c r="H84" s="19">
        <f>SUM(H75:H83)</f>
        <v>0</v>
      </c>
      <c r="I84" s="19">
        <f>SUM(I75:I83)</f>
        <v>0</v>
      </c>
      <c r="J84" s="19">
        <f>SUM(J75:J83)</f>
        <v>0</v>
      </c>
      <c r="K84" s="25"/>
      <c r="L84" s="19">
        <f>SUM(L75:L83)</f>
        <v>0</v>
      </c>
    </row>
    <row r="85" spans="1:12" ht="15.75" customHeight="1" x14ac:dyDescent="0.25">
      <c r="A85" s="29">
        <f>A66</f>
        <v>1</v>
      </c>
      <c r="B85" s="30">
        <f>B66</f>
        <v>4</v>
      </c>
      <c r="C85" s="111" t="s">
        <v>4</v>
      </c>
      <c r="D85" s="112"/>
      <c r="E85" s="31"/>
      <c r="F85" s="32">
        <f>F74+F84</f>
        <v>585</v>
      </c>
      <c r="G85" s="62">
        <f>G74+G84</f>
        <v>18.47</v>
      </c>
      <c r="H85" s="62">
        <f>H74+H84</f>
        <v>29.6</v>
      </c>
      <c r="I85" s="62">
        <f>I74+I84</f>
        <v>129.69</v>
      </c>
      <c r="J85" s="62">
        <f>J74+J84</f>
        <v>900.11</v>
      </c>
      <c r="K85" s="32"/>
      <c r="L85" s="32">
        <f>L74+L84</f>
        <v>74</v>
      </c>
    </row>
    <row r="86" spans="1:12" ht="29" x14ac:dyDescent="0.35">
      <c r="A86" s="20">
        <v>1</v>
      </c>
      <c r="B86" s="21">
        <v>5</v>
      </c>
      <c r="C86" s="22" t="s">
        <v>20</v>
      </c>
      <c r="D86" s="5" t="s">
        <v>21</v>
      </c>
      <c r="E86" s="102" t="s">
        <v>75</v>
      </c>
      <c r="F86" s="39">
        <v>355</v>
      </c>
      <c r="G86" s="59">
        <v>21.26</v>
      </c>
      <c r="H86" s="59">
        <v>26.8</v>
      </c>
      <c r="I86" s="59">
        <v>65.010000000000005</v>
      </c>
      <c r="J86" s="59">
        <v>588.95000000000005</v>
      </c>
      <c r="K86" s="96" t="s">
        <v>52</v>
      </c>
      <c r="L86" s="97">
        <v>41.98</v>
      </c>
    </row>
    <row r="87" spans="1:12" ht="14.5" x14ac:dyDescent="0.35">
      <c r="A87" s="23"/>
      <c r="B87" s="15"/>
      <c r="C87" s="11"/>
      <c r="D87" s="7" t="s">
        <v>22</v>
      </c>
      <c r="E87" s="51"/>
      <c r="F87" s="42"/>
      <c r="G87" s="42"/>
      <c r="H87" s="42"/>
      <c r="I87" s="42"/>
      <c r="J87" s="42"/>
      <c r="K87" s="79"/>
      <c r="L87" s="80"/>
    </row>
    <row r="88" spans="1:12" ht="14.5" x14ac:dyDescent="0.35">
      <c r="A88" s="23"/>
      <c r="B88" s="15"/>
      <c r="C88" s="11"/>
      <c r="D88" s="7" t="s">
        <v>23</v>
      </c>
      <c r="E88" s="51" t="s">
        <v>40</v>
      </c>
      <c r="F88" s="42">
        <v>50</v>
      </c>
      <c r="G88" s="60">
        <v>1.58</v>
      </c>
      <c r="H88" s="60">
        <v>0.2</v>
      </c>
      <c r="I88" s="60">
        <v>9.66</v>
      </c>
      <c r="J88" s="60">
        <v>52.2</v>
      </c>
      <c r="K88" s="76" t="s">
        <v>72</v>
      </c>
      <c r="L88" s="80">
        <v>4.4800000000000004</v>
      </c>
    </row>
    <row r="89" spans="1:12" ht="14.5" x14ac:dyDescent="0.35">
      <c r="A89" s="23"/>
      <c r="B89" s="15"/>
      <c r="C89" s="11"/>
      <c r="D89" s="100" t="s">
        <v>30</v>
      </c>
      <c r="E89" s="51" t="s">
        <v>51</v>
      </c>
      <c r="F89" s="42">
        <v>200</v>
      </c>
      <c r="G89" s="60">
        <v>0.4</v>
      </c>
      <c r="H89" s="42">
        <v>0</v>
      </c>
      <c r="I89" s="60">
        <v>37.799999999999997</v>
      </c>
      <c r="J89" s="42">
        <v>156</v>
      </c>
      <c r="K89" s="79">
        <v>648</v>
      </c>
      <c r="L89" s="80">
        <v>6.32</v>
      </c>
    </row>
    <row r="90" spans="1:12" ht="14.5" x14ac:dyDescent="0.35">
      <c r="A90" s="23"/>
      <c r="B90" s="15"/>
      <c r="C90" s="11"/>
      <c r="D90" s="104" t="s">
        <v>70</v>
      </c>
      <c r="E90" s="103" t="s">
        <v>55</v>
      </c>
      <c r="F90" s="42">
        <v>200</v>
      </c>
      <c r="G90" s="54">
        <v>0</v>
      </c>
      <c r="H90" s="54">
        <v>0</v>
      </c>
      <c r="I90" s="55">
        <v>19.600000000000001</v>
      </c>
      <c r="J90" s="42">
        <v>80</v>
      </c>
      <c r="K90" s="76" t="s">
        <v>72</v>
      </c>
      <c r="L90" s="80">
        <v>21.3</v>
      </c>
    </row>
    <row r="91" spans="1:12" ht="14.5" x14ac:dyDescent="0.35">
      <c r="A91" s="23"/>
      <c r="B91" s="15"/>
      <c r="C91" s="11"/>
      <c r="D91" s="7" t="s">
        <v>24</v>
      </c>
      <c r="E91" s="51"/>
      <c r="F91" s="42"/>
      <c r="G91" s="42"/>
      <c r="H91" s="42"/>
      <c r="I91" s="42"/>
      <c r="J91" s="42"/>
      <c r="K91" s="79"/>
      <c r="L91" s="80"/>
    </row>
    <row r="92" spans="1:12" ht="14.5" x14ac:dyDescent="0.35">
      <c r="A92" s="23"/>
      <c r="B92" s="15"/>
      <c r="C92" s="11"/>
      <c r="D92" s="51"/>
      <c r="E92" s="51"/>
      <c r="F92" s="42"/>
      <c r="G92" s="42"/>
      <c r="H92" s="42"/>
      <c r="I92" s="42"/>
      <c r="J92" s="42"/>
      <c r="K92" s="79"/>
      <c r="L92" s="80"/>
    </row>
    <row r="93" spans="1:12" ht="14.5" x14ac:dyDescent="0.3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79"/>
      <c r="L93" s="80"/>
    </row>
    <row r="94" spans="1:12" ht="14.5" x14ac:dyDescent="0.35">
      <c r="A94" s="24"/>
      <c r="B94" s="17"/>
      <c r="C94" s="8"/>
      <c r="D94" s="18" t="s">
        <v>33</v>
      </c>
      <c r="E94" s="9"/>
      <c r="F94" s="19">
        <f>SUM(F86:F93)</f>
        <v>805</v>
      </c>
      <c r="G94" s="61">
        <f>SUM(G86:G93)</f>
        <v>23.240000000000002</v>
      </c>
      <c r="H94" s="19">
        <f>SUM(H86:H93)</f>
        <v>27</v>
      </c>
      <c r="I94" s="61">
        <f>SUM(I86:I93)</f>
        <v>132.07</v>
      </c>
      <c r="J94" s="61">
        <f>SUM(J86:J93)</f>
        <v>877.15000000000009</v>
      </c>
      <c r="K94" s="105"/>
      <c r="L94" s="106">
        <f>SUM(L86:L93)</f>
        <v>74.08</v>
      </c>
    </row>
    <row r="95" spans="1:12" ht="14.5" x14ac:dyDescent="0.35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1"/>
      <c r="F95" s="42"/>
      <c r="G95" s="42"/>
      <c r="H95" s="42"/>
      <c r="I95" s="42"/>
      <c r="J95" s="42"/>
      <c r="K95" s="43"/>
      <c r="L95" s="42"/>
    </row>
    <row r="96" spans="1:12" ht="14.5" x14ac:dyDescent="0.35">
      <c r="A96" s="23"/>
      <c r="B96" s="15"/>
      <c r="C96" s="11"/>
      <c r="D96" s="7" t="s">
        <v>27</v>
      </c>
      <c r="E96" s="41"/>
      <c r="F96" s="42"/>
      <c r="G96" s="42"/>
      <c r="H96" s="42"/>
      <c r="I96" s="42"/>
      <c r="J96" s="42"/>
      <c r="K96" s="43"/>
      <c r="L96" s="42"/>
    </row>
    <row r="97" spans="1:12" ht="14.5" x14ac:dyDescent="0.35">
      <c r="A97" s="23"/>
      <c r="B97" s="15"/>
      <c r="C97" s="11"/>
      <c r="D97" s="7" t="s">
        <v>28</v>
      </c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7" t="s">
        <v>29</v>
      </c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3"/>
      <c r="B99" s="15"/>
      <c r="C99" s="11"/>
      <c r="D99" s="7" t="s">
        <v>30</v>
      </c>
      <c r="E99" s="41"/>
      <c r="F99" s="42"/>
      <c r="G99" s="42"/>
      <c r="H99" s="42"/>
      <c r="I99" s="42"/>
      <c r="J99" s="42"/>
      <c r="K99" s="43"/>
      <c r="L99" s="42"/>
    </row>
    <row r="100" spans="1:12" ht="14.5" x14ac:dyDescent="0.35">
      <c r="A100" s="23"/>
      <c r="B100" s="15"/>
      <c r="C100" s="11"/>
      <c r="D100" s="7" t="s">
        <v>31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5" x14ac:dyDescent="0.35">
      <c r="A101" s="23"/>
      <c r="B101" s="15"/>
      <c r="C101" s="11"/>
      <c r="D101" s="7" t="s">
        <v>32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5" x14ac:dyDescent="0.3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5" x14ac:dyDescent="0.3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5" x14ac:dyDescent="0.3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>SUM(G95:G103)</f>
        <v>0</v>
      </c>
      <c r="H104" s="19">
        <f>SUM(H95:H103)</f>
        <v>0</v>
      </c>
      <c r="I104" s="19">
        <f>SUM(I95:I103)</f>
        <v>0</v>
      </c>
      <c r="J104" s="19">
        <f>SUM(J95:J103)</f>
        <v>0</v>
      </c>
      <c r="K104" s="105"/>
      <c r="L104" s="106">
        <f>SUM(L95:L103)</f>
        <v>0</v>
      </c>
    </row>
    <row r="105" spans="1:12" ht="15.75" customHeight="1" thickBot="1" x14ac:dyDescent="0.3">
      <c r="A105" s="29">
        <f>A86</f>
        <v>1</v>
      </c>
      <c r="B105" s="30">
        <f>B86</f>
        <v>5</v>
      </c>
      <c r="C105" s="111" t="s">
        <v>4</v>
      </c>
      <c r="D105" s="112"/>
      <c r="E105" s="31"/>
      <c r="F105" s="32">
        <f>F94+F104</f>
        <v>805</v>
      </c>
      <c r="G105" s="62">
        <f>G94+G104</f>
        <v>23.240000000000002</v>
      </c>
      <c r="H105" s="32">
        <f>H94+H104</f>
        <v>27</v>
      </c>
      <c r="I105" s="62">
        <f>I94+I104</f>
        <v>132.07</v>
      </c>
      <c r="J105" s="62">
        <f>J94+J104</f>
        <v>877.15000000000009</v>
      </c>
      <c r="K105" s="108"/>
      <c r="L105" s="109">
        <f>L94+L104</f>
        <v>74.08</v>
      </c>
    </row>
    <row r="106" spans="1:12" ht="14.5" x14ac:dyDescent="0.35">
      <c r="A106" s="20">
        <v>2</v>
      </c>
      <c r="B106" s="21">
        <v>1</v>
      </c>
      <c r="C106" s="22" t="s">
        <v>20</v>
      </c>
      <c r="D106" s="5" t="s">
        <v>21</v>
      </c>
      <c r="E106" s="50" t="s">
        <v>53</v>
      </c>
      <c r="F106" s="39">
        <v>255</v>
      </c>
      <c r="G106" s="59">
        <v>3.8</v>
      </c>
      <c r="H106" s="59">
        <v>4.9000000000000004</v>
      </c>
      <c r="I106" s="59">
        <v>11.75</v>
      </c>
      <c r="J106" s="59">
        <v>296.5</v>
      </c>
      <c r="K106" s="96">
        <v>109</v>
      </c>
      <c r="L106" s="97">
        <v>30.01</v>
      </c>
    </row>
    <row r="107" spans="1:12" ht="14.5" x14ac:dyDescent="0.35">
      <c r="A107" s="23"/>
      <c r="B107" s="15"/>
      <c r="C107" s="11"/>
      <c r="D107" s="7" t="s">
        <v>22</v>
      </c>
      <c r="E107" s="51" t="s">
        <v>54</v>
      </c>
      <c r="F107" s="42">
        <v>200</v>
      </c>
      <c r="G107" s="60">
        <v>3.87</v>
      </c>
      <c r="H107" s="60">
        <v>3.8</v>
      </c>
      <c r="I107" s="60">
        <v>25.06</v>
      </c>
      <c r="J107" s="60">
        <v>161.36000000000001</v>
      </c>
      <c r="K107" s="79">
        <v>693</v>
      </c>
      <c r="L107" s="80">
        <v>8.9600000000000009</v>
      </c>
    </row>
    <row r="108" spans="1:12" ht="14.5" x14ac:dyDescent="0.35">
      <c r="A108" s="23"/>
      <c r="B108" s="15"/>
      <c r="C108" s="11"/>
      <c r="D108" s="7" t="s">
        <v>23</v>
      </c>
      <c r="E108" s="51" t="s">
        <v>56</v>
      </c>
      <c r="F108" s="42">
        <v>100</v>
      </c>
      <c r="G108" s="60">
        <v>1.58</v>
      </c>
      <c r="H108" s="60">
        <v>0.2</v>
      </c>
      <c r="I108" s="60">
        <v>9.66</v>
      </c>
      <c r="J108" s="60">
        <v>52.2</v>
      </c>
      <c r="K108" s="76" t="s">
        <v>72</v>
      </c>
      <c r="L108" s="80">
        <v>6.96</v>
      </c>
    </row>
    <row r="109" spans="1:12" ht="14.5" x14ac:dyDescent="0.35">
      <c r="A109" s="23"/>
      <c r="B109" s="15"/>
      <c r="C109" s="11"/>
      <c r="D109" s="107" t="s">
        <v>70</v>
      </c>
      <c r="E109" s="41" t="s">
        <v>55</v>
      </c>
      <c r="F109" s="42">
        <v>200</v>
      </c>
      <c r="G109" s="42">
        <v>0</v>
      </c>
      <c r="H109" s="42">
        <v>0</v>
      </c>
      <c r="I109" s="60">
        <v>19.600000000000001</v>
      </c>
      <c r="J109" s="42">
        <v>80</v>
      </c>
      <c r="K109" s="76" t="s">
        <v>72</v>
      </c>
      <c r="L109" s="80">
        <v>22</v>
      </c>
    </row>
    <row r="110" spans="1:12" ht="14.5" x14ac:dyDescent="0.35">
      <c r="A110" s="23"/>
      <c r="B110" s="15"/>
      <c r="C110" s="11"/>
      <c r="D110" s="8" t="s">
        <v>24</v>
      </c>
      <c r="E110" s="41"/>
      <c r="F110" s="42"/>
      <c r="G110" s="42"/>
      <c r="H110" s="42"/>
      <c r="I110" s="42"/>
      <c r="J110" s="42"/>
      <c r="K110" s="79"/>
      <c r="L110" s="80"/>
    </row>
    <row r="111" spans="1:12" ht="14.5" x14ac:dyDescent="0.35">
      <c r="A111" s="23"/>
      <c r="B111" s="15"/>
      <c r="C111" s="11"/>
      <c r="D111" s="41"/>
      <c r="E111" s="41"/>
      <c r="F111" s="42"/>
      <c r="G111" s="42"/>
      <c r="H111" s="42"/>
      <c r="I111" s="42"/>
      <c r="J111" s="42"/>
      <c r="K111" s="43"/>
      <c r="L111" s="42"/>
    </row>
    <row r="112" spans="1:12" ht="14.5" x14ac:dyDescent="0.35">
      <c r="A112" s="23"/>
      <c r="B112" s="15"/>
      <c r="C112" s="11"/>
      <c r="D112" s="41"/>
      <c r="E112" s="41"/>
      <c r="F112" s="42"/>
      <c r="G112" s="42"/>
      <c r="H112" s="42"/>
      <c r="I112" s="42"/>
      <c r="J112" s="42"/>
      <c r="K112" s="43"/>
      <c r="L112" s="42"/>
    </row>
    <row r="113" spans="1:12" ht="14.5" x14ac:dyDescent="0.3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5" x14ac:dyDescent="0.35">
      <c r="A114" s="24"/>
      <c r="B114" s="17"/>
      <c r="C114" s="8"/>
      <c r="D114" s="18" t="s">
        <v>33</v>
      </c>
      <c r="E114" s="9"/>
      <c r="F114" s="19">
        <f>SUM(F106:F113)</f>
        <v>755</v>
      </c>
      <c r="G114" s="61">
        <f>SUM(G106:G113)</f>
        <v>9.25</v>
      </c>
      <c r="H114" s="61">
        <f>SUM(H106:H113)</f>
        <v>8.8999999999999986</v>
      </c>
      <c r="I114" s="61">
        <f>SUM(I106:I113)</f>
        <v>66.069999999999993</v>
      </c>
      <c r="J114" s="61">
        <f>SUM(J106:J113)</f>
        <v>590.05999999999995</v>
      </c>
      <c r="K114" s="25"/>
      <c r="L114" s="19">
        <f>SUM(L106:L113)</f>
        <v>67.930000000000007</v>
      </c>
    </row>
    <row r="115" spans="1:12" ht="14.5" x14ac:dyDescent="0.35">
      <c r="A115" s="26">
        <f>A106</f>
        <v>2</v>
      </c>
      <c r="B115" s="13">
        <v>1</v>
      </c>
      <c r="C115" s="10" t="s">
        <v>25</v>
      </c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5" x14ac:dyDescent="0.35">
      <c r="A116" s="23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3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5" x14ac:dyDescent="0.35">
      <c r="A119" s="23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5" x14ac:dyDescent="0.35">
      <c r="A120" s="23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5" x14ac:dyDescent="0.35">
      <c r="A121" s="23"/>
      <c r="B121" s="15"/>
      <c r="C121" s="11"/>
      <c r="D121" s="7" t="s">
        <v>32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5" x14ac:dyDescent="0.3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5" x14ac:dyDescent="0.3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>SUM(G115:G123)</f>
        <v>0</v>
      </c>
      <c r="H124" s="19">
        <f>SUM(H115:H123)</f>
        <v>0</v>
      </c>
      <c r="I124" s="19">
        <f>SUM(I115:I123)</f>
        <v>0</v>
      </c>
      <c r="J124" s="19">
        <f>SUM(J115:J123)</f>
        <v>0</v>
      </c>
      <c r="K124" s="25"/>
      <c r="L124" s="19">
        <f>SUM(L115:L123)</f>
        <v>0</v>
      </c>
    </row>
    <row r="125" spans="1:12" ht="14.5" x14ac:dyDescent="0.25">
      <c r="A125" s="29">
        <f>A106</f>
        <v>2</v>
      </c>
      <c r="B125" s="30">
        <f>B106</f>
        <v>1</v>
      </c>
      <c r="C125" s="111" t="s">
        <v>4</v>
      </c>
      <c r="D125" s="112"/>
      <c r="E125" s="31"/>
      <c r="F125" s="32">
        <f>F114+F124</f>
        <v>755</v>
      </c>
      <c r="G125" s="62">
        <f>G114+G124</f>
        <v>9.25</v>
      </c>
      <c r="H125" s="62">
        <f>H114+H124</f>
        <v>8.8999999999999986</v>
      </c>
      <c r="I125" s="62">
        <f>I114+I124</f>
        <v>66.069999999999993</v>
      </c>
      <c r="J125" s="62">
        <f>J114+J124</f>
        <v>590.05999999999995</v>
      </c>
      <c r="K125" s="32"/>
      <c r="L125" s="32">
        <f>L114+L124</f>
        <v>67.930000000000007</v>
      </c>
    </row>
    <row r="126" spans="1:12" ht="25" x14ac:dyDescent="0.35">
      <c r="A126" s="14">
        <v>2</v>
      </c>
      <c r="B126" s="15">
        <v>2</v>
      </c>
      <c r="C126" s="22" t="s">
        <v>20</v>
      </c>
      <c r="D126" s="5" t="s">
        <v>21</v>
      </c>
      <c r="E126" s="102" t="s">
        <v>76</v>
      </c>
      <c r="F126" s="39">
        <v>350</v>
      </c>
      <c r="G126" s="59">
        <v>18.989999999999998</v>
      </c>
      <c r="H126" s="59">
        <v>28.9</v>
      </c>
      <c r="I126" s="59">
        <v>43.49</v>
      </c>
      <c r="J126" s="39">
        <v>510</v>
      </c>
      <c r="K126" s="96" t="s">
        <v>58</v>
      </c>
      <c r="L126" s="97">
        <v>40.79</v>
      </c>
    </row>
    <row r="127" spans="1:12" ht="14.5" x14ac:dyDescent="0.35">
      <c r="A127" s="14"/>
      <c r="B127" s="15"/>
      <c r="C127" s="11"/>
      <c r="D127" s="7" t="s">
        <v>22</v>
      </c>
      <c r="E127" s="51" t="s">
        <v>39</v>
      </c>
      <c r="F127" s="42">
        <v>200</v>
      </c>
      <c r="G127" s="60">
        <v>0.2</v>
      </c>
      <c r="H127" s="42">
        <v>0</v>
      </c>
      <c r="I127" s="42">
        <v>14</v>
      </c>
      <c r="J127" s="42">
        <v>56</v>
      </c>
      <c r="K127" s="79">
        <v>685</v>
      </c>
      <c r="L127" s="80">
        <v>3.51</v>
      </c>
    </row>
    <row r="128" spans="1:12" ht="14.5" x14ac:dyDescent="0.35">
      <c r="A128" s="14"/>
      <c r="B128" s="15"/>
      <c r="C128" s="11"/>
      <c r="D128" s="7" t="s">
        <v>23</v>
      </c>
      <c r="E128" s="51" t="s">
        <v>40</v>
      </c>
      <c r="F128" s="42">
        <v>50</v>
      </c>
      <c r="G128" s="60">
        <v>1.58</v>
      </c>
      <c r="H128" s="60">
        <v>0.2</v>
      </c>
      <c r="I128" s="60">
        <v>9.66</v>
      </c>
      <c r="J128" s="60">
        <v>52.2</v>
      </c>
      <c r="K128" s="76" t="s">
        <v>72</v>
      </c>
      <c r="L128" s="80">
        <v>4.4800000000000004</v>
      </c>
    </row>
    <row r="129" spans="1:12" ht="14.5" x14ac:dyDescent="0.35">
      <c r="A129" s="14"/>
      <c r="B129" s="15"/>
      <c r="C129" s="11"/>
      <c r="D129" s="100" t="s">
        <v>26</v>
      </c>
      <c r="E129" s="51" t="s">
        <v>57</v>
      </c>
      <c r="F129" s="42">
        <v>100</v>
      </c>
      <c r="G129" s="60">
        <v>4.8</v>
      </c>
      <c r="H129" s="60">
        <v>6.06</v>
      </c>
      <c r="I129" s="60">
        <v>9.1199999999999992</v>
      </c>
      <c r="J129" s="60">
        <v>110.4</v>
      </c>
      <c r="K129" s="79">
        <v>50</v>
      </c>
      <c r="L129" s="80">
        <v>2.2999999999999998</v>
      </c>
    </row>
    <row r="130" spans="1:12" ht="14.5" x14ac:dyDescent="0.35">
      <c r="A130" s="14"/>
      <c r="B130" s="15"/>
      <c r="C130" s="11"/>
      <c r="D130" s="7" t="s">
        <v>24</v>
      </c>
      <c r="E130" s="41" t="s">
        <v>44</v>
      </c>
      <c r="F130" s="42">
        <v>100</v>
      </c>
      <c r="G130" s="42">
        <v>0</v>
      </c>
      <c r="H130" s="42">
        <v>0</v>
      </c>
      <c r="I130" s="42">
        <v>15</v>
      </c>
      <c r="J130" s="42">
        <v>44</v>
      </c>
      <c r="K130" s="76" t="s">
        <v>72</v>
      </c>
      <c r="L130" s="80">
        <v>22.89</v>
      </c>
    </row>
    <row r="131" spans="1:12" ht="14.5" x14ac:dyDescent="0.35">
      <c r="A131" s="14"/>
      <c r="B131" s="15"/>
      <c r="C131" s="11"/>
      <c r="D131" s="98"/>
      <c r="E131" s="51"/>
      <c r="F131" s="42"/>
      <c r="G131" s="42"/>
      <c r="H131" s="42"/>
      <c r="I131" s="42"/>
      <c r="J131" s="42"/>
      <c r="K131" s="79"/>
      <c r="L131" s="80"/>
    </row>
    <row r="132" spans="1:12" ht="14.5" x14ac:dyDescent="0.35">
      <c r="A132" s="14"/>
      <c r="B132" s="15"/>
      <c r="C132" s="11"/>
      <c r="D132" s="41"/>
      <c r="E132" s="41"/>
      <c r="F132" s="42"/>
      <c r="G132" s="42"/>
      <c r="H132" s="42"/>
      <c r="I132" s="42"/>
      <c r="J132" s="42"/>
      <c r="K132" s="76"/>
      <c r="L132" s="80"/>
    </row>
    <row r="133" spans="1:12" ht="14.5" x14ac:dyDescent="0.3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79"/>
      <c r="L133" s="80"/>
    </row>
    <row r="134" spans="1:12" ht="14.5" x14ac:dyDescent="0.35">
      <c r="A134" s="16"/>
      <c r="B134" s="17"/>
      <c r="C134" s="8"/>
      <c r="D134" s="18" t="s">
        <v>33</v>
      </c>
      <c r="E134" s="9"/>
      <c r="F134" s="19">
        <f>SUM(F126:F133)</f>
        <v>800</v>
      </c>
      <c r="G134" s="61">
        <f>SUM(G126:G133)</f>
        <v>25.569999999999997</v>
      </c>
      <c r="H134" s="61">
        <f>SUM(H126:H133)</f>
        <v>35.159999999999997</v>
      </c>
      <c r="I134" s="61">
        <f>SUM(I126:I133)</f>
        <v>91.27000000000001</v>
      </c>
      <c r="J134" s="61">
        <f>SUM(J126:J133)</f>
        <v>772.6</v>
      </c>
      <c r="K134" s="105"/>
      <c r="L134" s="106">
        <f>SUM(L126:L133)</f>
        <v>73.97</v>
      </c>
    </row>
    <row r="135" spans="1:12" ht="14.5" x14ac:dyDescent="0.35">
      <c r="A135" s="13">
        <f>A126</f>
        <v>2</v>
      </c>
      <c r="B135" s="13">
        <v>2</v>
      </c>
      <c r="C135" s="10" t="s">
        <v>25</v>
      </c>
      <c r="D135" s="7" t="s">
        <v>26</v>
      </c>
      <c r="E135" s="41"/>
      <c r="F135" s="42"/>
      <c r="G135" s="42"/>
      <c r="H135" s="42"/>
      <c r="I135" s="42"/>
      <c r="J135" s="42"/>
      <c r="K135" s="79"/>
      <c r="L135" s="80"/>
    </row>
    <row r="136" spans="1:12" ht="14.5" x14ac:dyDescent="0.35">
      <c r="A136" s="14"/>
      <c r="B136" s="15"/>
      <c r="C136" s="11"/>
      <c r="D136" s="7" t="s">
        <v>27</v>
      </c>
      <c r="E136" s="41"/>
      <c r="F136" s="42"/>
      <c r="G136" s="42"/>
      <c r="H136" s="42"/>
      <c r="I136" s="42"/>
      <c r="J136" s="42"/>
      <c r="K136" s="79"/>
      <c r="L136" s="80"/>
    </row>
    <row r="137" spans="1:12" ht="14.5" x14ac:dyDescent="0.35">
      <c r="A137" s="14"/>
      <c r="B137" s="15"/>
      <c r="C137" s="11"/>
      <c r="D137" s="7" t="s">
        <v>28</v>
      </c>
      <c r="E137" s="41"/>
      <c r="F137" s="42"/>
      <c r="G137" s="42"/>
      <c r="H137" s="42"/>
      <c r="I137" s="42"/>
      <c r="J137" s="42"/>
      <c r="K137" s="79"/>
      <c r="L137" s="80"/>
    </row>
    <row r="138" spans="1:12" ht="14.5" x14ac:dyDescent="0.35">
      <c r="A138" s="14"/>
      <c r="B138" s="15"/>
      <c r="C138" s="11"/>
      <c r="D138" s="7" t="s">
        <v>29</v>
      </c>
      <c r="E138" s="41"/>
      <c r="F138" s="42"/>
      <c r="G138" s="42"/>
      <c r="H138" s="42"/>
      <c r="I138" s="42"/>
      <c r="J138" s="42"/>
      <c r="K138" s="79"/>
      <c r="L138" s="80"/>
    </row>
    <row r="139" spans="1:12" ht="14.5" x14ac:dyDescent="0.35">
      <c r="A139" s="14"/>
      <c r="B139" s="15"/>
      <c r="C139" s="11"/>
      <c r="D139" s="7" t="s">
        <v>30</v>
      </c>
      <c r="E139" s="41"/>
      <c r="F139" s="42"/>
      <c r="G139" s="42"/>
      <c r="H139" s="42"/>
      <c r="I139" s="42"/>
      <c r="J139" s="42"/>
      <c r="K139" s="79"/>
      <c r="L139" s="80"/>
    </row>
    <row r="140" spans="1:12" ht="14.5" x14ac:dyDescent="0.35">
      <c r="A140" s="14"/>
      <c r="B140" s="15"/>
      <c r="C140" s="11"/>
      <c r="D140" s="7" t="s">
        <v>31</v>
      </c>
      <c r="E140" s="41"/>
      <c r="F140" s="42"/>
      <c r="G140" s="42"/>
      <c r="H140" s="42"/>
      <c r="I140" s="42"/>
      <c r="J140" s="42"/>
      <c r="K140" s="79"/>
      <c r="L140" s="80"/>
    </row>
    <row r="141" spans="1:12" ht="14.5" x14ac:dyDescent="0.35">
      <c r="A141" s="14"/>
      <c r="B141" s="15"/>
      <c r="C141" s="11"/>
      <c r="D141" s="7" t="s">
        <v>32</v>
      </c>
      <c r="E141" s="41"/>
      <c r="F141" s="42"/>
      <c r="G141" s="42"/>
      <c r="H141" s="42"/>
      <c r="I141" s="42"/>
      <c r="J141" s="42"/>
      <c r="K141" s="79"/>
      <c r="L141" s="80"/>
    </row>
    <row r="142" spans="1:12" ht="14.5" x14ac:dyDescent="0.3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79"/>
      <c r="L142" s="80"/>
    </row>
    <row r="143" spans="1:12" ht="14.5" x14ac:dyDescent="0.3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79"/>
      <c r="L143" s="80"/>
    </row>
    <row r="144" spans="1:12" ht="14.5" x14ac:dyDescent="0.3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>SUM(G135:G143)</f>
        <v>0</v>
      </c>
      <c r="H144" s="19">
        <f>SUM(H135:H143)</f>
        <v>0</v>
      </c>
      <c r="I144" s="19">
        <f>SUM(I135:I143)</f>
        <v>0</v>
      </c>
      <c r="J144" s="19">
        <f>SUM(J135:J143)</f>
        <v>0</v>
      </c>
      <c r="K144" s="105"/>
      <c r="L144" s="106">
        <f>SUM(L135:L143)</f>
        <v>0</v>
      </c>
    </row>
    <row r="145" spans="1:12" ht="14.5" x14ac:dyDescent="0.25">
      <c r="A145" s="33">
        <f>A126</f>
        <v>2</v>
      </c>
      <c r="B145" s="33">
        <f>B126</f>
        <v>2</v>
      </c>
      <c r="C145" s="111" t="s">
        <v>4</v>
      </c>
      <c r="D145" s="112"/>
      <c r="E145" s="31"/>
      <c r="F145" s="32">
        <f>F134+F144</f>
        <v>800</v>
      </c>
      <c r="G145" s="62">
        <f>G134+G144</f>
        <v>25.569999999999997</v>
      </c>
      <c r="H145" s="62">
        <f>H134+H144</f>
        <v>35.159999999999997</v>
      </c>
      <c r="I145" s="62">
        <f>I134+I144</f>
        <v>91.27000000000001</v>
      </c>
      <c r="J145" s="62">
        <f>J134+J144</f>
        <v>772.6</v>
      </c>
      <c r="K145" s="108"/>
      <c r="L145" s="109">
        <f>L134+L144</f>
        <v>73.97</v>
      </c>
    </row>
    <row r="146" spans="1:12" ht="14.5" x14ac:dyDescent="0.35">
      <c r="A146" s="20">
        <v>2</v>
      </c>
      <c r="B146" s="21">
        <v>3</v>
      </c>
      <c r="C146" s="22" t="s">
        <v>20</v>
      </c>
      <c r="D146" s="5" t="s">
        <v>21</v>
      </c>
      <c r="E146" s="50" t="s">
        <v>59</v>
      </c>
      <c r="F146" s="39">
        <v>250</v>
      </c>
      <c r="G146" s="59">
        <v>7.5</v>
      </c>
      <c r="H146" s="59">
        <v>10.5</v>
      </c>
      <c r="I146" s="59">
        <v>51.5</v>
      </c>
      <c r="J146" s="59">
        <v>272.5</v>
      </c>
      <c r="K146" s="96">
        <v>302</v>
      </c>
      <c r="L146" s="97">
        <v>16.899999999999999</v>
      </c>
    </row>
    <row r="147" spans="1:12" ht="14.5" x14ac:dyDescent="0.35">
      <c r="A147" s="23"/>
      <c r="B147" s="15"/>
      <c r="C147" s="11"/>
      <c r="D147" s="7" t="s">
        <v>22</v>
      </c>
      <c r="E147" s="51" t="s">
        <v>60</v>
      </c>
      <c r="F147" s="42">
        <v>200</v>
      </c>
      <c r="G147" s="60">
        <v>5.58</v>
      </c>
      <c r="H147" s="60">
        <v>6.38</v>
      </c>
      <c r="I147" s="60">
        <v>39.42</v>
      </c>
      <c r="J147" s="60">
        <v>237.38</v>
      </c>
      <c r="K147" s="79">
        <v>692</v>
      </c>
      <c r="L147" s="80">
        <v>7.11</v>
      </c>
    </row>
    <row r="148" spans="1:12" ht="14.5" x14ac:dyDescent="0.35">
      <c r="A148" s="23"/>
      <c r="B148" s="15"/>
      <c r="C148" s="11"/>
      <c r="D148" s="7" t="s">
        <v>23</v>
      </c>
      <c r="E148" s="51" t="s">
        <v>40</v>
      </c>
      <c r="F148" s="42">
        <v>50</v>
      </c>
      <c r="G148" s="60">
        <v>1.58</v>
      </c>
      <c r="H148" s="60">
        <v>0.2</v>
      </c>
      <c r="I148" s="60">
        <v>9.66</v>
      </c>
      <c r="J148" s="60">
        <v>52.2</v>
      </c>
      <c r="K148" s="76" t="s">
        <v>72</v>
      </c>
      <c r="L148" s="80">
        <v>4.4800000000000004</v>
      </c>
    </row>
    <row r="149" spans="1:12" ht="15.75" customHeight="1" x14ac:dyDescent="0.35">
      <c r="A149" s="23"/>
      <c r="B149" s="15"/>
      <c r="C149" s="11"/>
      <c r="D149" s="7"/>
      <c r="E149" s="51" t="s">
        <v>61</v>
      </c>
      <c r="F149" s="42">
        <v>40</v>
      </c>
      <c r="G149" s="42">
        <v>8</v>
      </c>
      <c r="H149" s="42">
        <v>8</v>
      </c>
      <c r="I149" s="60">
        <v>8.1999999999999993</v>
      </c>
      <c r="J149" s="42">
        <v>108</v>
      </c>
      <c r="K149" s="79">
        <v>97</v>
      </c>
      <c r="L149" s="80">
        <v>23</v>
      </c>
    </row>
    <row r="150" spans="1:12" ht="14.5" x14ac:dyDescent="0.35">
      <c r="A150" s="23"/>
      <c r="B150" s="15"/>
      <c r="C150" s="11"/>
      <c r="D150" s="104" t="s">
        <v>70</v>
      </c>
      <c r="E150" s="51" t="s">
        <v>55</v>
      </c>
      <c r="F150" s="56">
        <v>200</v>
      </c>
      <c r="G150" s="56">
        <v>0</v>
      </c>
      <c r="H150" s="56">
        <v>0</v>
      </c>
      <c r="I150" s="56">
        <v>19.600000000000001</v>
      </c>
      <c r="J150" s="56">
        <v>80</v>
      </c>
      <c r="K150" s="76" t="s">
        <v>72</v>
      </c>
      <c r="L150" s="80">
        <v>22</v>
      </c>
    </row>
    <row r="151" spans="1:12" ht="14.5" x14ac:dyDescent="0.35">
      <c r="A151" s="23"/>
      <c r="B151" s="15"/>
      <c r="C151" s="11"/>
      <c r="D151" s="8" t="s">
        <v>24</v>
      </c>
      <c r="E151" s="51"/>
      <c r="F151" s="42"/>
      <c r="G151" s="42"/>
      <c r="H151" s="42"/>
      <c r="I151" s="42"/>
      <c r="J151" s="42"/>
      <c r="K151" s="79"/>
      <c r="L151" s="80"/>
    </row>
    <row r="152" spans="1:12" ht="14.5" x14ac:dyDescent="0.35">
      <c r="A152" s="23"/>
      <c r="B152" s="15"/>
      <c r="C152" s="11"/>
      <c r="D152" s="51"/>
      <c r="E152" s="51"/>
      <c r="F152" s="42"/>
      <c r="G152" s="42"/>
      <c r="H152" s="42"/>
      <c r="I152" s="42"/>
      <c r="J152" s="42"/>
      <c r="K152" s="79"/>
      <c r="L152" s="80"/>
    </row>
    <row r="153" spans="1:12" ht="14.5" x14ac:dyDescent="0.3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79"/>
      <c r="L153" s="80"/>
    </row>
    <row r="154" spans="1:12" ht="14.5" x14ac:dyDescent="0.35">
      <c r="A154" s="24"/>
      <c r="B154" s="17"/>
      <c r="C154" s="8"/>
      <c r="D154" s="18" t="s">
        <v>33</v>
      </c>
      <c r="E154" s="9"/>
      <c r="F154" s="19">
        <f>SUM(F146:F153)</f>
        <v>740</v>
      </c>
      <c r="G154" s="61">
        <f>SUM(G146:G153)</f>
        <v>22.66</v>
      </c>
      <c r="H154" s="61">
        <f>SUM(H146:H153)</f>
        <v>25.08</v>
      </c>
      <c r="I154" s="61">
        <f>SUM(I146:I153)</f>
        <v>128.38</v>
      </c>
      <c r="J154" s="61">
        <f>SUM(J146:J153)</f>
        <v>750.08</v>
      </c>
      <c r="K154" s="105"/>
      <c r="L154" s="106">
        <f>SUM(L146:L153)</f>
        <v>73.489999999999995</v>
      </c>
    </row>
    <row r="155" spans="1:12" ht="14.5" x14ac:dyDescent="0.35">
      <c r="A155" s="26">
        <f>A146</f>
        <v>2</v>
      </c>
      <c r="B155" s="13">
        <v>3</v>
      </c>
      <c r="C155" s="10" t="s">
        <v>25</v>
      </c>
      <c r="D155" s="7" t="s">
        <v>26</v>
      </c>
      <c r="E155" s="41"/>
      <c r="F155" s="42"/>
      <c r="G155" s="42"/>
      <c r="H155" s="42"/>
      <c r="I155" s="42"/>
      <c r="J155" s="42"/>
      <c r="K155" s="79"/>
      <c r="L155" s="80"/>
    </row>
    <row r="156" spans="1:12" ht="14.5" x14ac:dyDescent="0.35">
      <c r="A156" s="23"/>
      <c r="B156" s="15"/>
      <c r="C156" s="11"/>
      <c r="D156" s="7" t="s">
        <v>27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5" x14ac:dyDescent="0.35">
      <c r="A157" s="23"/>
      <c r="B157" s="15"/>
      <c r="C157" s="11"/>
      <c r="D157" s="7" t="s">
        <v>28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5" x14ac:dyDescent="0.35">
      <c r="A158" s="23"/>
      <c r="B158" s="15"/>
      <c r="C158" s="11"/>
      <c r="D158" s="7" t="s">
        <v>29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5" x14ac:dyDescent="0.35">
      <c r="A159" s="23"/>
      <c r="B159" s="15"/>
      <c r="C159" s="11"/>
      <c r="D159" s="7" t="s">
        <v>30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5" x14ac:dyDescent="0.35">
      <c r="A160" s="23"/>
      <c r="B160" s="15"/>
      <c r="C160" s="11"/>
      <c r="D160" s="7" t="s">
        <v>31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5" x14ac:dyDescent="0.35">
      <c r="A161" s="23"/>
      <c r="B161" s="15"/>
      <c r="C161" s="11"/>
      <c r="D161" s="7" t="s">
        <v>32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5" x14ac:dyDescent="0.3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>SUM(G155:G163)</f>
        <v>0</v>
      </c>
      <c r="H164" s="19">
        <f>SUM(H155:H163)</f>
        <v>0</v>
      </c>
      <c r="I164" s="19">
        <f>SUM(I155:I163)</f>
        <v>0</v>
      </c>
      <c r="J164" s="19">
        <f>SUM(J155:J163)</f>
        <v>0</v>
      </c>
      <c r="K164" s="25"/>
      <c r="L164" s="19">
        <f>SUM(L155:L163)</f>
        <v>0</v>
      </c>
    </row>
    <row r="165" spans="1:12" ht="14.5" x14ac:dyDescent="0.25">
      <c r="A165" s="29">
        <f>A146</f>
        <v>2</v>
      </c>
      <c r="B165" s="30">
        <f>B146</f>
        <v>3</v>
      </c>
      <c r="C165" s="111" t="s">
        <v>4</v>
      </c>
      <c r="D165" s="112"/>
      <c r="E165" s="31"/>
      <c r="F165" s="32">
        <f>F154+F164</f>
        <v>740</v>
      </c>
      <c r="G165" s="62">
        <f>G154+G164</f>
        <v>22.66</v>
      </c>
      <c r="H165" s="62">
        <f>H154+H164</f>
        <v>25.08</v>
      </c>
      <c r="I165" s="62">
        <f>I154+I164</f>
        <v>128.38</v>
      </c>
      <c r="J165" s="62">
        <f>J154+J164</f>
        <v>750.08</v>
      </c>
      <c r="K165" s="32"/>
      <c r="L165" s="32">
        <f>L154+L164</f>
        <v>73.489999999999995</v>
      </c>
    </row>
    <row r="166" spans="1:12" ht="14.5" x14ac:dyDescent="0.35">
      <c r="A166" s="20">
        <v>2</v>
      </c>
      <c r="B166" s="21">
        <v>4</v>
      </c>
      <c r="C166" s="22" t="s">
        <v>20</v>
      </c>
      <c r="D166" s="5" t="s">
        <v>21</v>
      </c>
      <c r="E166" s="50" t="s">
        <v>66</v>
      </c>
      <c r="F166" s="39">
        <v>300</v>
      </c>
      <c r="G166" s="59">
        <v>21.69</v>
      </c>
      <c r="H166" s="59">
        <v>15.87</v>
      </c>
      <c r="I166" s="59">
        <v>79.36</v>
      </c>
      <c r="J166" s="59">
        <v>566.41999999999996</v>
      </c>
      <c r="K166" s="40" t="s">
        <v>63</v>
      </c>
      <c r="L166" s="39">
        <v>40</v>
      </c>
    </row>
    <row r="167" spans="1:12" ht="14.5" x14ac:dyDescent="0.35">
      <c r="A167" s="23"/>
      <c r="B167" s="15"/>
      <c r="C167" s="11"/>
      <c r="D167" s="63" t="s">
        <v>30</v>
      </c>
      <c r="E167" s="41" t="s">
        <v>62</v>
      </c>
      <c r="F167" s="42">
        <v>200</v>
      </c>
      <c r="G167" s="42">
        <v>0</v>
      </c>
      <c r="H167" s="42">
        <v>0</v>
      </c>
      <c r="I167" s="60">
        <v>19.600000000000001</v>
      </c>
      <c r="J167" s="42">
        <v>80</v>
      </c>
      <c r="K167" s="76" t="s">
        <v>72</v>
      </c>
      <c r="L167" s="42">
        <v>20</v>
      </c>
    </row>
    <row r="168" spans="1:12" ht="14.5" x14ac:dyDescent="0.35">
      <c r="A168" s="23"/>
      <c r="B168" s="15"/>
      <c r="C168" s="11"/>
      <c r="D168" s="7" t="s">
        <v>22</v>
      </c>
      <c r="E168" s="51"/>
      <c r="F168" s="42"/>
      <c r="G168" s="42"/>
      <c r="H168" s="42"/>
      <c r="I168" s="42"/>
      <c r="J168" s="42"/>
      <c r="K168" s="43"/>
      <c r="L168" s="42"/>
    </row>
    <row r="169" spans="1:12" ht="14.5" x14ac:dyDescent="0.35">
      <c r="A169" s="23"/>
      <c r="B169" s="15"/>
      <c r="C169" s="11"/>
      <c r="D169" s="7" t="s">
        <v>23</v>
      </c>
      <c r="E169" s="51" t="s">
        <v>40</v>
      </c>
      <c r="F169" s="42">
        <v>50</v>
      </c>
      <c r="G169" s="60">
        <v>1.58</v>
      </c>
      <c r="H169" s="60">
        <v>0.2</v>
      </c>
      <c r="I169" s="60">
        <v>9.66</v>
      </c>
      <c r="J169" s="60">
        <v>52.2</v>
      </c>
      <c r="K169" s="72" t="s">
        <v>72</v>
      </c>
      <c r="L169" s="42">
        <v>4.4800000000000004</v>
      </c>
    </row>
    <row r="170" spans="1:12" ht="14.5" x14ac:dyDescent="0.35">
      <c r="A170" s="23"/>
      <c r="B170" s="15"/>
      <c r="C170" s="11"/>
      <c r="D170" s="7" t="s">
        <v>24</v>
      </c>
      <c r="E170" s="41" t="s">
        <v>69</v>
      </c>
      <c r="F170" s="42">
        <v>100</v>
      </c>
      <c r="G170" s="60">
        <v>0.9</v>
      </c>
      <c r="H170" s="60">
        <v>0.2</v>
      </c>
      <c r="I170" s="60">
        <v>8.1</v>
      </c>
      <c r="J170" s="42">
        <v>39</v>
      </c>
      <c r="K170" s="76" t="s">
        <v>72</v>
      </c>
      <c r="L170" s="42">
        <v>14</v>
      </c>
    </row>
    <row r="171" spans="1:12" ht="14.5" x14ac:dyDescent="0.3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4.5" x14ac:dyDescent="0.3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4"/>
      <c r="B174" s="17"/>
      <c r="C174" s="8"/>
      <c r="D174" s="18" t="s">
        <v>33</v>
      </c>
      <c r="E174" s="9"/>
      <c r="F174" s="19">
        <f>SUM(F166:F173)</f>
        <v>650</v>
      </c>
      <c r="G174" s="61">
        <f>SUM(G166:G173)</f>
        <v>24.17</v>
      </c>
      <c r="H174" s="61">
        <f>SUM(H166:H173)</f>
        <v>16.27</v>
      </c>
      <c r="I174" s="61">
        <f>SUM(I166:I173)</f>
        <v>116.72</v>
      </c>
      <c r="J174" s="61">
        <f>SUM(J166:J173)</f>
        <v>737.62</v>
      </c>
      <c r="K174" s="25"/>
      <c r="L174" s="19">
        <f>SUM(L166:L173)</f>
        <v>78.48</v>
      </c>
    </row>
    <row r="175" spans="1:12" ht="14.5" x14ac:dyDescent="0.35">
      <c r="A175" s="26">
        <f>A166</f>
        <v>2</v>
      </c>
      <c r="B175" s="13">
        <v>4</v>
      </c>
      <c r="C175" s="10" t="s">
        <v>25</v>
      </c>
      <c r="D175" s="7" t="s">
        <v>26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5" x14ac:dyDescent="0.35">
      <c r="A176" s="23"/>
      <c r="B176" s="15"/>
      <c r="C176" s="11"/>
      <c r="D176" s="7" t="s">
        <v>27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5" x14ac:dyDescent="0.35">
      <c r="A177" s="23"/>
      <c r="B177" s="15"/>
      <c r="C177" s="11"/>
      <c r="D177" s="7" t="s">
        <v>28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5" x14ac:dyDescent="0.35">
      <c r="A178" s="23"/>
      <c r="B178" s="15"/>
      <c r="C178" s="11"/>
      <c r="D178" s="7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5" x14ac:dyDescent="0.35">
      <c r="A179" s="23"/>
      <c r="B179" s="15"/>
      <c r="C179" s="11"/>
      <c r="D179" s="7" t="s">
        <v>30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5" x14ac:dyDescent="0.35">
      <c r="A180" s="23"/>
      <c r="B180" s="15"/>
      <c r="C180" s="11"/>
      <c r="D180" s="7" t="s">
        <v>31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5" x14ac:dyDescent="0.35">
      <c r="A181" s="23"/>
      <c r="B181" s="15"/>
      <c r="C181" s="11"/>
      <c r="D181" s="7" t="s">
        <v>32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>SUM(G175:G183)</f>
        <v>0</v>
      </c>
      <c r="H184" s="19">
        <f>SUM(H175:H183)</f>
        <v>0</v>
      </c>
      <c r="I184" s="19">
        <f>SUM(I175:I183)</f>
        <v>0</v>
      </c>
      <c r="J184" s="19">
        <f>SUM(J175:J183)</f>
        <v>0</v>
      </c>
      <c r="K184" s="25"/>
      <c r="L184" s="19">
        <f>SUM(L175:L183)</f>
        <v>0</v>
      </c>
    </row>
    <row r="185" spans="1:12" ht="14.5" x14ac:dyDescent="0.25">
      <c r="A185" s="29">
        <f>A166</f>
        <v>2</v>
      </c>
      <c r="B185" s="30">
        <f>B166</f>
        <v>4</v>
      </c>
      <c r="C185" s="111" t="s">
        <v>4</v>
      </c>
      <c r="D185" s="112"/>
      <c r="E185" s="31"/>
      <c r="F185" s="32">
        <f>F174+F184</f>
        <v>650</v>
      </c>
      <c r="G185" s="62">
        <f>G174+G184</f>
        <v>24.17</v>
      </c>
      <c r="H185" s="62">
        <f>H174+H184</f>
        <v>16.27</v>
      </c>
      <c r="I185" s="62">
        <f>I174+I184</f>
        <v>116.72</v>
      </c>
      <c r="J185" s="62">
        <f>J174+J184</f>
        <v>737.62</v>
      </c>
      <c r="K185" s="32"/>
      <c r="L185" s="32">
        <f>L174+L184</f>
        <v>78.48</v>
      </c>
    </row>
    <row r="186" spans="1:12" ht="14.5" x14ac:dyDescent="0.35">
      <c r="A186" s="20">
        <v>2</v>
      </c>
      <c r="B186" s="21">
        <v>5</v>
      </c>
      <c r="C186" s="22" t="s">
        <v>20</v>
      </c>
      <c r="D186" s="5" t="s">
        <v>21</v>
      </c>
      <c r="E186" s="50" t="s">
        <v>64</v>
      </c>
      <c r="F186" s="39">
        <v>300</v>
      </c>
      <c r="G186" s="59">
        <v>14.94</v>
      </c>
      <c r="H186" s="59">
        <v>19.670000000000002</v>
      </c>
      <c r="I186" s="59">
        <v>54.24</v>
      </c>
      <c r="J186" s="59">
        <v>432.9</v>
      </c>
      <c r="K186" s="40" t="s">
        <v>65</v>
      </c>
      <c r="L186" s="65">
        <v>41.2</v>
      </c>
    </row>
    <row r="187" spans="1:12" ht="14.5" x14ac:dyDescent="0.35">
      <c r="A187" s="23"/>
      <c r="B187" s="15"/>
      <c r="C187" s="11"/>
      <c r="D187" s="7" t="s">
        <v>22</v>
      </c>
      <c r="E187" s="51" t="s">
        <v>54</v>
      </c>
      <c r="F187" s="42">
        <v>200</v>
      </c>
      <c r="G187" s="60">
        <v>3.87</v>
      </c>
      <c r="H187" s="60">
        <v>3.8</v>
      </c>
      <c r="I187" s="60">
        <v>25.06</v>
      </c>
      <c r="J187" s="60">
        <v>161.36000000000001</v>
      </c>
      <c r="K187" s="43">
        <v>693</v>
      </c>
      <c r="L187" s="42">
        <v>6.32</v>
      </c>
    </row>
    <row r="188" spans="1:12" ht="14.5" x14ac:dyDescent="0.35">
      <c r="A188" s="23"/>
      <c r="B188" s="15"/>
      <c r="C188" s="11"/>
      <c r="D188" s="7" t="s">
        <v>23</v>
      </c>
      <c r="E188" s="51" t="s">
        <v>40</v>
      </c>
      <c r="F188" s="42">
        <v>50</v>
      </c>
      <c r="G188" s="60">
        <v>1.58</v>
      </c>
      <c r="H188" s="60">
        <v>0.2</v>
      </c>
      <c r="I188" s="60">
        <v>9.66</v>
      </c>
      <c r="J188" s="60">
        <v>52.2</v>
      </c>
      <c r="K188" s="72" t="s">
        <v>72</v>
      </c>
      <c r="L188" s="42">
        <v>4.4800000000000004</v>
      </c>
    </row>
    <row r="189" spans="1:12" ht="14.5" x14ac:dyDescent="0.35">
      <c r="A189" s="23"/>
      <c r="B189" s="15"/>
      <c r="C189" s="11"/>
      <c r="D189" s="66" t="s">
        <v>70</v>
      </c>
      <c r="E189" s="51" t="s">
        <v>55</v>
      </c>
      <c r="F189" s="56">
        <v>200</v>
      </c>
      <c r="G189" s="56">
        <v>0</v>
      </c>
      <c r="H189" s="56">
        <v>0</v>
      </c>
      <c r="I189" s="56">
        <v>19.600000000000001</v>
      </c>
      <c r="J189" s="56">
        <v>80</v>
      </c>
      <c r="K189" s="76" t="s">
        <v>72</v>
      </c>
      <c r="L189" s="64">
        <v>22</v>
      </c>
    </row>
    <row r="190" spans="1:12" ht="14.5" x14ac:dyDescent="0.35">
      <c r="A190" s="23"/>
      <c r="B190" s="15"/>
      <c r="C190" s="11"/>
      <c r="D190" s="116" t="s">
        <v>24</v>
      </c>
      <c r="E190" s="51"/>
      <c r="F190" s="56"/>
      <c r="G190" s="56"/>
      <c r="H190" s="56"/>
      <c r="I190" s="56"/>
      <c r="J190" s="56"/>
      <c r="K190" s="57"/>
      <c r="L190" s="42"/>
    </row>
    <row r="191" spans="1:12" ht="14.5" x14ac:dyDescent="0.3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.75" customHeight="1" x14ac:dyDescent="0.35">
      <c r="A193" s="24"/>
      <c r="B193" s="17"/>
      <c r="C193" s="8"/>
      <c r="D193" s="18" t="s">
        <v>33</v>
      </c>
      <c r="E193" s="9"/>
      <c r="F193" s="19">
        <f>SUM(F186:F192)</f>
        <v>750</v>
      </c>
      <c r="G193" s="61">
        <f>SUM(G186:G192)</f>
        <v>20.39</v>
      </c>
      <c r="H193" s="61">
        <f>SUM(H186:H192)</f>
        <v>23.67</v>
      </c>
      <c r="I193" s="61">
        <f>SUM(I186:I192)</f>
        <v>108.56</v>
      </c>
      <c r="J193" s="61">
        <f>SUM(J186:J192)</f>
        <v>726.46</v>
      </c>
      <c r="K193" s="25"/>
      <c r="L193" s="67">
        <f>SUM(L186:L192)</f>
        <v>74</v>
      </c>
    </row>
    <row r="194" spans="1:12" ht="14.5" x14ac:dyDescent="0.35">
      <c r="A194" s="26">
        <f>A186</f>
        <v>2</v>
      </c>
      <c r="B194" s="13">
        <v>5</v>
      </c>
      <c r="C194" s="10" t="s">
        <v>25</v>
      </c>
      <c r="D194" s="7" t="s">
        <v>26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5" x14ac:dyDescent="0.35">
      <c r="A195" s="23"/>
      <c r="B195" s="15"/>
      <c r="C195" s="11"/>
      <c r="D195" s="7" t="s">
        <v>27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5" x14ac:dyDescent="0.35">
      <c r="A196" s="23"/>
      <c r="B196" s="15"/>
      <c r="C196" s="11"/>
      <c r="D196" s="7" t="s">
        <v>28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5" x14ac:dyDescent="0.35">
      <c r="A197" s="23"/>
      <c r="B197" s="15"/>
      <c r="C197" s="11"/>
      <c r="D197" s="7" t="s">
        <v>29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5" x14ac:dyDescent="0.35">
      <c r="A198" s="23"/>
      <c r="B198" s="15"/>
      <c r="C198" s="11"/>
      <c r="D198" s="7" t="s">
        <v>30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5" x14ac:dyDescent="0.35">
      <c r="A199" s="23"/>
      <c r="B199" s="15"/>
      <c r="C199" s="11"/>
      <c r="D199" s="7" t="s">
        <v>31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5" x14ac:dyDescent="0.35">
      <c r="A200" s="23"/>
      <c r="B200" s="15"/>
      <c r="C200" s="11"/>
      <c r="D200" s="7" t="s">
        <v>32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5" x14ac:dyDescent="0.3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5" x14ac:dyDescent="0.3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5" x14ac:dyDescent="0.35">
      <c r="A203" s="24"/>
      <c r="B203" s="17"/>
      <c r="C203" s="8"/>
      <c r="D203" s="18" t="s">
        <v>33</v>
      </c>
      <c r="E203" s="9"/>
      <c r="F203" s="19">
        <f>SUM(F194:F202)</f>
        <v>0</v>
      </c>
      <c r="G203" s="19">
        <f>SUM(G194:G202)</f>
        <v>0</v>
      </c>
      <c r="H203" s="19">
        <f>SUM(H194:H202)</f>
        <v>0</v>
      </c>
      <c r="I203" s="19">
        <f>SUM(I194:I202)</f>
        <v>0</v>
      </c>
      <c r="J203" s="19">
        <f>SUM(J194:J202)</f>
        <v>0</v>
      </c>
      <c r="K203" s="25"/>
      <c r="L203" s="19">
        <f>SUM(L194:L202)</f>
        <v>0</v>
      </c>
    </row>
    <row r="204" spans="1:12" ht="15" thickBot="1" x14ac:dyDescent="0.3">
      <c r="A204" s="29">
        <f>A186</f>
        <v>2</v>
      </c>
      <c r="B204" s="30">
        <f>B186</f>
        <v>5</v>
      </c>
      <c r="C204" s="111" t="s">
        <v>4</v>
      </c>
      <c r="D204" s="112"/>
      <c r="E204" s="31"/>
      <c r="F204" s="32">
        <f>F193+F203</f>
        <v>750</v>
      </c>
      <c r="G204" s="62">
        <f>G193+G203</f>
        <v>20.39</v>
      </c>
      <c r="H204" s="62">
        <f>H193+H203</f>
        <v>23.67</v>
      </c>
      <c r="I204" s="62">
        <f>I193+I203</f>
        <v>108.56</v>
      </c>
      <c r="J204" s="62">
        <f>J193+J203</f>
        <v>726.46</v>
      </c>
      <c r="K204" s="32"/>
      <c r="L204" s="32">
        <f>L193+L203</f>
        <v>74</v>
      </c>
    </row>
    <row r="205" spans="1:12" ht="13.5" thickBot="1" x14ac:dyDescent="0.3">
      <c r="A205" s="27"/>
      <c r="B205" s="28"/>
      <c r="C205" s="110" t="s">
        <v>5</v>
      </c>
      <c r="D205" s="110"/>
      <c r="E205" s="110"/>
      <c r="F205" s="34">
        <f>SUMIF($C:$C,"Итого за день:",F:F)/COUNTIFS($C:$C,"Итого за день:",F:F,"&gt;0")</f>
        <v>743.5</v>
      </c>
      <c r="G205" s="34">
        <f>SUMIF($C:$C,"Итого за день:",G:G)/COUNTIFS($C:$C,"Итого за день:",G:G,"&gt;0")</f>
        <v>21.725000000000001</v>
      </c>
      <c r="H205" s="34">
        <f>SUMIF($C:$C,"Итого за день:",H:H)/COUNTIFS($C:$C,"Итого за день:",H:H,"&gt;0")</f>
        <v>24.175000000000001</v>
      </c>
      <c r="I205" s="34">
        <f>SUMIF($C:$C,"Итого за день:",I:I)/COUNTIFS($C:$C,"Итого за день:",I:I,"&gt;0")</f>
        <v>106.23500000000001</v>
      </c>
      <c r="J205" s="34">
        <f>SUMIF($C:$C,"Итого за день:",J:J)/COUNTIFS($C:$C,"Итого за день:",J:J,"&gt;0")</f>
        <v>757.65400000000011</v>
      </c>
      <c r="K205" s="34"/>
      <c r="L205" s="34">
        <f>SUMIF($C:$C,"Итого за день:",L:L)/COUNTIFS($C:$C,"Итого за день:",L:L,"&gt;0")</f>
        <v>74</v>
      </c>
    </row>
  </sheetData>
  <mergeCells count="14">
    <mergeCell ref="C85:D85"/>
    <mergeCell ref="C105:D105"/>
    <mergeCell ref="C25:D25"/>
    <mergeCell ref="C1:E1"/>
    <mergeCell ref="H1:K1"/>
    <mergeCell ref="H2:K2"/>
    <mergeCell ref="C45:D45"/>
    <mergeCell ref="C65:D65"/>
    <mergeCell ref="C205:E205"/>
    <mergeCell ref="C204:D204"/>
    <mergeCell ref="C125:D125"/>
    <mergeCell ref="C145:D145"/>
    <mergeCell ref="C165:D165"/>
    <mergeCell ref="C185:D185"/>
  </mergeCells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2024-11-30T05:14:59Z</cp:lastPrinted>
  <dcterms:created xsi:type="dcterms:W3CDTF">2022-05-16T14:23:56Z</dcterms:created>
  <dcterms:modified xsi:type="dcterms:W3CDTF">2025-02-04T08:05:11Z</dcterms:modified>
</cp:coreProperties>
</file>